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4965" tabRatio="753"/>
  </bookViews>
  <sheets>
    <sheet name="Foglio1" sheetId="6" r:id="rId1"/>
  </sheets>
  <definedNames>
    <definedName name="_xlnm.Print_Area" localSheetId="0">Foglio1!$A$1:$J$48</definedName>
  </definedNames>
  <calcPr calcId="125725"/>
</workbook>
</file>

<file path=xl/calcChain.xml><?xml version="1.0" encoding="utf-8"?>
<calcChain xmlns="http://schemas.openxmlformats.org/spreadsheetml/2006/main">
  <c r="E48" i="6"/>
  <c r="A3"/>
  <c r="E38"/>
  <c r="E37"/>
  <c r="E25"/>
  <c r="E24"/>
  <c r="E32"/>
  <c r="E31"/>
  <c r="H31"/>
  <c r="I31"/>
  <c r="J31"/>
  <c r="H30"/>
  <c r="I30"/>
  <c r="J30"/>
  <c r="E30"/>
  <c r="E21"/>
  <c r="E20"/>
  <c r="H20"/>
  <c r="I20"/>
  <c r="J20"/>
  <c r="H47"/>
  <c r="I47"/>
  <c r="J47"/>
  <c r="H46"/>
  <c r="I46"/>
  <c r="J46"/>
  <c r="H45"/>
  <c r="I45"/>
  <c r="J45"/>
  <c r="H44"/>
  <c r="I44"/>
  <c r="J44"/>
  <c r="H43"/>
  <c r="I43"/>
  <c r="J43"/>
  <c r="H42"/>
  <c r="I42"/>
  <c r="J42"/>
  <c r="E29"/>
  <c r="E22"/>
  <c r="E47"/>
  <c r="E46"/>
  <c r="E45"/>
  <c r="E44"/>
  <c r="E43"/>
  <c r="E42"/>
  <c r="E41"/>
  <c r="E40"/>
  <c r="E39"/>
  <c r="E36"/>
  <c r="E35"/>
  <c r="E34"/>
  <c r="E27"/>
  <c r="E15"/>
  <c r="H36"/>
  <c r="I36"/>
  <c r="J36"/>
  <c r="H29"/>
  <c r="I29"/>
  <c r="J29"/>
  <c r="J13"/>
  <c r="I13"/>
  <c r="H13"/>
  <c r="J12"/>
  <c r="I12"/>
  <c r="H12"/>
  <c r="E13"/>
  <c r="E12"/>
  <c r="J35"/>
  <c r="I35"/>
  <c r="H35"/>
  <c r="J41"/>
  <c r="I41"/>
  <c r="H41"/>
  <c r="J40"/>
  <c r="I40"/>
  <c r="H40"/>
  <c r="E17"/>
  <c r="J39"/>
  <c r="I39"/>
  <c r="H39"/>
  <c r="J38"/>
  <c r="I38"/>
  <c r="H38"/>
  <c r="J37"/>
  <c r="I37"/>
  <c r="H37"/>
  <c r="G9"/>
  <c r="G31" s="1"/>
  <c r="J23"/>
  <c r="I23"/>
  <c r="H23"/>
  <c r="J22"/>
  <c r="I22"/>
  <c r="H22"/>
  <c r="E23"/>
  <c r="E33"/>
  <c r="E28"/>
  <c r="E26"/>
  <c r="E19"/>
  <c r="E18"/>
  <c r="E16"/>
  <c r="E14"/>
  <c r="E11"/>
  <c r="E10"/>
  <c r="J48"/>
  <c r="I48"/>
  <c r="H48"/>
  <c r="J34"/>
  <c r="I34"/>
  <c r="H34"/>
  <c r="J33"/>
  <c r="I33"/>
  <c r="H33"/>
  <c r="J32"/>
  <c r="I32"/>
  <c r="H32"/>
  <c r="J28"/>
  <c r="I28"/>
  <c r="H28"/>
  <c r="J27"/>
  <c r="I27"/>
  <c r="H27"/>
  <c r="J26"/>
  <c r="I26"/>
  <c r="H26"/>
  <c r="J25"/>
  <c r="I25"/>
  <c r="H25"/>
  <c r="J24"/>
  <c r="I24"/>
  <c r="H24"/>
  <c r="J21"/>
  <c r="I21"/>
  <c r="H21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1"/>
  <c r="I11"/>
  <c r="H11"/>
  <c r="J10"/>
  <c r="I10"/>
  <c r="H10"/>
  <c r="G17"/>
  <c r="G27"/>
  <c r="G40"/>
  <c r="G13"/>
  <c r="G12"/>
  <c r="G36"/>
  <c r="G22"/>
  <c r="G28"/>
  <c r="G39"/>
  <c r="G24"/>
  <c r="G26"/>
  <c r="G43"/>
  <c r="G45"/>
  <c r="G47"/>
  <c r="G14"/>
  <c r="G19"/>
  <c r="G21" l="1"/>
  <c r="G18"/>
  <c r="G11"/>
  <c r="G46"/>
  <c r="G44"/>
  <c r="G42"/>
  <c r="G25"/>
  <c r="G16"/>
  <c r="G38"/>
  <c r="G33"/>
  <c r="G41"/>
  <c r="G15"/>
  <c r="G35"/>
  <c r="G29"/>
  <c r="G48"/>
  <c r="G32"/>
  <c r="G37"/>
  <c r="G10"/>
  <c r="G23"/>
  <c r="G20"/>
  <c r="G30"/>
</calcChain>
</file>

<file path=xl/comments1.xml><?xml version="1.0" encoding="utf-8"?>
<comments xmlns="http://schemas.openxmlformats.org/spreadsheetml/2006/main">
  <authors>
    <author>Gastone Beltrame</author>
  </authors>
  <commentList>
    <comment ref="T9" authorId="0">
      <text>
        <r>
          <rPr>
            <b/>
            <sz val="8"/>
            <color indexed="81"/>
            <rFont val="Tahoma"/>
            <family val="2"/>
          </rPr>
          <t>Gastone Beltrame: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<sst xmlns="http://schemas.openxmlformats.org/spreadsheetml/2006/main" count="97" uniqueCount="69">
  <si>
    <t>H/slm</t>
  </si>
  <si>
    <t>LOCALITA'</t>
  </si>
  <si>
    <t>Km all'arrivo</t>
  </si>
  <si>
    <t>orario passag.</t>
  </si>
  <si>
    <t>Km  parziali</t>
  </si>
  <si>
    <t>Km  progres.</t>
  </si>
  <si>
    <t>Tabella di marcia</t>
  </si>
  <si>
    <t>Velocità media Km/h</t>
  </si>
  <si>
    <t>Arrivo</t>
  </si>
  <si>
    <t>Ritrovo</t>
  </si>
  <si>
    <t>Partenza</t>
  </si>
  <si>
    <t>3a TAPPA - VENERDI'  10/05/2013</t>
  </si>
  <si>
    <t>Partenza:   Azzano Decimo (PN)</t>
  </si>
  <si>
    <t>Arrivo:  Claut (PN)</t>
  </si>
  <si>
    <t>Azzano Decimo</t>
  </si>
  <si>
    <t>Piazza Libertà</t>
  </si>
  <si>
    <t>SP 14 V.le Rimembranze</t>
  </si>
  <si>
    <t>Fagnigola</t>
  </si>
  <si>
    <t>Praturlone</t>
  </si>
  <si>
    <t>SP6</t>
  </si>
  <si>
    <t>Bannia</t>
  </si>
  <si>
    <t>SP 6</t>
  </si>
  <si>
    <t>Cusano</t>
  </si>
  <si>
    <t>Zoppola</t>
  </si>
  <si>
    <t>Castions di Zoppola</t>
  </si>
  <si>
    <t>Arzene</t>
  </si>
  <si>
    <t>SP 58</t>
  </si>
  <si>
    <t>San Martino al Tagliamento</t>
  </si>
  <si>
    <t>SP 37</t>
  </si>
  <si>
    <t>San Giorgio della Richinvelda</t>
  </si>
  <si>
    <t>Rauscedo</t>
  </si>
  <si>
    <r>
      <rPr>
        <sz val="9"/>
        <rFont val="Arial"/>
        <family val="2"/>
      </rPr>
      <t xml:space="preserve">SP 27 - </t>
    </r>
    <r>
      <rPr>
        <b/>
        <sz val="9"/>
        <color rgb="FFFF0000"/>
        <rFont val="Arial"/>
        <family val="2"/>
      </rPr>
      <t>Guado</t>
    </r>
  </si>
  <si>
    <t>Vivaro</t>
  </si>
  <si>
    <t>SP 27</t>
  </si>
  <si>
    <t>Basaldella</t>
  </si>
  <si>
    <t>SP 23</t>
  </si>
  <si>
    <t>Tesis</t>
  </si>
  <si>
    <t>SP 36</t>
  </si>
  <si>
    <t>Arba (esterno)</t>
  </si>
  <si>
    <t>Campagna</t>
  </si>
  <si>
    <t>Maniago</t>
  </si>
  <si>
    <t>SP 59 Via Arba</t>
  </si>
  <si>
    <t>SR 464 / SR 251</t>
  </si>
  <si>
    <t>Montereale Valcellina</t>
  </si>
  <si>
    <t>SR 251</t>
  </si>
  <si>
    <t>Grizzo</t>
  </si>
  <si>
    <t>SP 29</t>
  </si>
  <si>
    <t>Malnisio</t>
  </si>
  <si>
    <t>Giais</t>
  </si>
  <si>
    <t>Marsure</t>
  </si>
  <si>
    <t>Costa</t>
  </si>
  <si>
    <t>Bivio per Piancavallo</t>
  </si>
  <si>
    <t>Inizio salita</t>
  </si>
  <si>
    <t>Piancavallo</t>
  </si>
  <si>
    <t>Fine discesa</t>
  </si>
  <si>
    <t>Barcis</t>
  </si>
  <si>
    <t>Arcola</t>
  </si>
  <si>
    <t>Pinedo</t>
  </si>
  <si>
    <t>SP 5</t>
  </si>
  <si>
    <t>Claut</t>
  </si>
  <si>
    <t>Via Giordani</t>
  </si>
  <si>
    <t>Trasferimento Km 0,9</t>
  </si>
  <si>
    <t>Cellino di Sotto</t>
  </si>
  <si>
    <t>GPM 1a</t>
  </si>
  <si>
    <t>1° g</t>
  </si>
  <si>
    <t>2° g</t>
  </si>
  <si>
    <t>3° g</t>
  </si>
  <si>
    <t>4° g</t>
  </si>
  <si>
    <t>50° GIRO DELLA REGIONE FRIULI VENEZIA GIULIA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</si>
</sst>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h:mm;@"/>
  </numFmts>
  <fonts count="16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sz val="1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66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7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/>
    <xf numFmtId="2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0" xfId="0" applyNumberFormat="1"/>
    <xf numFmtId="0" fontId="0" fillId="0" borderId="0" xfId="0" applyBorder="1" applyAlignment="1">
      <alignment horizontal="center"/>
    </xf>
    <xf numFmtId="20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 wrapText="1"/>
    </xf>
    <xf numFmtId="0" fontId="4" fillId="0" borderId="0" xfId="0" applyFont="1" applyBorder="1" applyAlignment="1">
      <alignment horizontal="center" shrinkToFit="1"/>
    </xf>
    <xf numFmtId="164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0" xfId="0" applyNumberFormat="1" applyBorder="1"/>
    <xf numFmtId="2" fontId="0" fillId="0" borderId="0" xfId="0" applyNumberFormat="1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 applyAlignment="1">
      <alignment horizontal="center"/>
    </xf>
    <xf numFmtId="20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166" fontId="9" fillId="0" borderId="1" xfId="0" applyNumberFormat="1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20" fontId="9" fillId="0" borderId="1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9" fillId="0" borderId="4" xfId="76" applyFont="1" applyBorder="1"/>
    <xf numFmtId="0" fontId="9" fillId="0" borderId="7" xfId="76" applyFont="1" applyBorder="1"/>
    <xf numFmtId="0" fontId="9" fillId="0" borderId="8" xfId="25" applyFont="1" applyBorder="1" applyAlignment="1">
      <alignment horizontal="center"/>
    </xf>
    <xf numFmtId="0" fontId="9" fillId="0" borderId="8" xfId="121" applyFont="1" applyBorder="1" applyAlignment="1">
      <alignment horizontal="center"/>
    </xf>
    <xf numFmtId="0" fontId="9" fillId="0" borderId="8" xfId="7" applyFont="1" applyBorder="1" applyAlignment="1">
      <alignment horizontal="center"/>
    </xf>
    <xf numFmtId="0" fontId="9" fillId="0" borderId="8" xfId="10" applyFont="1" applyBorder="1" applyAlignment="1">
      <alignment horizontal="center"/>
    </xf>
    <xf numFmtId="0" fontId="9" fillId="0" borderId="8" xfId="22" applyFont="1" applyBorder="1" applyAlignment="1">
      <alignment horizontal="center"/>
    </xf>
    <xf numFmtId="0" fontId="9" fillId="0" borderId="8" xfId="37" applyFont="1" applyBorder="1" applyAlignment="1">
      <alignment horizontal="center"/>
    </xf>
    <xf numFmtId="0" fontId="9" fillId="0" borderId="8" xfId="43" applyFont="1" applyBorder="1" applyAlignment="1">
      <alignment horizontal="center"/>
    </xf>
    <xf numFmtId="0" fontId="9" fillId="0" borderId="8" xfId="64" applyFont="1" applyBorder="1" applyAlignment="1">
      <alignment horizontal="center"/>
    </xf>
    <xf numFmtId="0" fontId="9" fillId="0" borderId="8" xfId="52" applyFont="1" applyBorder="1" applyAlignment="1">
      <alignment horizontal="center"/>
    </xf>
    <xf numFmtId="0" fontId="9" fillId="0" borderId="8" xfId="61" applyFont="1" applyBorder="1" applyAlignment="1">
      <alignment horizontal="center"/>
    </xf>
    <xf numFmtId="0" fontId="9" fillId="0" borderId="8" xfId="67" applyFont="1" applyBorder="1" applyAlignment="1">
      <alignment horizontal="center"/>
    </xf>
    <xf numFmtId="0" fontId="9" fillId="0" borderId="8" xfId="76" applyFont="1" applyBorder="1" applyAlignment="1">
      <alignment horizontal="center"/>
    </xf>
    <xf numFmtId="0" fontId="9" fillId="0" borderId="8" xfId="88" applyFont="1" applyBorder="1" applyAlignment="1">
      <alignment horizontal="center"/>
    </xf>
    <xf numFmtId="0" fontId="10" fillId="0" borderId="8" xfId="88" applyFont="1" applyBorder="1" applyAlignment="1">
      <alignment horizontal="center"/>
    </xf>
    <xf numFmtId="0" fontId="9" fillId="0" borderId="4" xfId="31" applyFont="1" applyBorder="1"/>
    <xf numFmtId="0" fontId="9" fillId="0" borderId="7" xfId="31" applyFont="1" applyBorder="1"/>
    <xf numFmtId="0" fontId="9" fillId="0" borderId="4" xfId="94" applyFont="1" applyBorder="1"/>
    <xf numFmtId="0" fontId="9" fillId="0" borderId="7" xfId="94" applyFont="1" applyBorder="1"/>
    <xf numFmtId="0" fontId="9" fillId="0" borderId="4" xfId="115" applyFont="1" applyBorder="1"/>
    <xf numFmtId="0" fontId="9" fillId="0" borderId="7" xfId="115" applyFont="1" applyBorder="1"/>
    <xf numFmtId="0" fontId="9" fillId="0" borderId="4" xfId="118" applyFont="1" applyBorder="1"/>
    <xf numFmtId="0" fontId="9" fillId="0" borderId="7" xfId="118" applyFont="1" applyBorder="1"/>
    <xf numFmtId="0" fontId="9" fillId="0" borderId="7" xfId="124" applyFont="1" applyBorder="1"/>
    <xf numFmtId="0" fontId="9" fillId="0" borderId="4" xfId="7" applyFont="1" applyBorder="1"/>
    <xf numFmtId="0" fontId="9" fillId="0" borderId="7" xfId="7" applyFont="1" applyBorder="1"/>
    <xf numFmtId="0" fontId="9" fillId="0" borderId="4" xfId="10" applyFont="1" applyBorder="1"/>
    <xf numFmtId="0" fontId="9" fillId="0" borderId="7" xfId="10" applyFont="1" applyBorder="1"/>
    <xf numFmtId="0" fontId="9" fillId="0" borderId="4" xfId="19" applyFont="1" applyBorder="1"/>
    <xf numFmtId="0" fontId="9" fillId="0" borderId="4" xfId="22" applyFont="1" applyBorder="1"/>
    <xf numFmtId="0" fontId="9" fillId="0" borderId="4" xfId="25" applyFont="1" applyBorder="1"/>
    <xf numFmtId="0" fontId="9" fillId="0" borderId="7" xfId="25" applyFont="1" applyBorder="1"/>
    <xf numFmtId="0" fontId="9" fillId="0" borderId="4" xfId="37" applyFont="1" applyBorder="1"/>
    <xf numFmtId="0" fontId="9" fillId="0" borderId="7" xfId="37" applyFont="1" applyBorder="1"/>
    <xf numFmtId="0" fontId="9" fillId="0" borderId="4" xfId="43" applyFont="1" applyBorder="1"/>
    <xf numFmtId="0" fontId="9" fillId="0" borderId="7" xfId="43" applyFont="1" applyBorder="1"/>
    <xf numFmtId="0" fontId="9" fillId="0" borderId="4" xfId="52" applyFont="1" applyBorder="1"/>
    <xf numFmtId="0" fontId="9" fillId="0" borderId="4" xfId="61" applyFont="1" applyBorder="1"/>
    <xf numFmtId="0" fontId="9" fillId="0" borderId="7" xfId="61" applyFont="1" applyBorder="1"/>
    <xf numFmtId="0" fontId="9" fillId="0" borderId="4" xfId="64" applyFont="1" applyBorder="1"/>
    <xf numFmtId="0" fontId="9" fillId="0" borderId="7" xfId="64" applyFont="1" applyBorder="1"/>
    <xf numFmtId="0" fontId="9" fillId="0" borderId="4" xfId="88" applyFont="1" applyBorder="1"/>
    <xf numFmtId="0" fontId="9" fillId="0" borderId="7" xfId="67" applyFont="1" applyBorder="1"/>
    <xf numFmtId="0" fontId="9" fillId="0" borderId="4" xfId="70" applyFont="1" applyBorder="1"/>
    <xf numFmtId="0" fontId="9" fillId="0" borderId="7" xfId="70" applyFont="1" applyBorder="1"/>
    <xf numFmtId="0" fontId="9" fillId="0" borderId="7" xfId="88" applyFont="1" applyBorder="1"/>
    <xf numFmtId="0" fontId="14" fillId="0" borderId="7" xfId="43" applyFont="1" applyBorder="1"/>
    <xf numFmtId="0" fontId="14" fillId="0" borderId="7" xfId="88" applyFont="1" applyBorder="1"/>
    <xf numFmtId="0" fontId="14" fillId="0" borderId="7" xfId="70" applyFont="1" applyBorder="1"/>
    <xf numFmtId="0" fontId="15" fillId="0" borderId="8" xfId="88" applyFont="1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12" fillId="0" borderId="8" xfId="94" applyFont="1" applyBorder="1" applyAlignment="1">
      <alignment horizontal="left"/>
    </xf>
    <xf numFmtId="0" fontId="9" fillId="0" borderId="8" xfId="115" applyFont="1" applyBorder="1" applyAlignment="1">
      <alignment horizontal="left"/>
    </xf>
    <xf numFmtId="0" fontId="10" fillId="0" borderId="8" xfId="118" applyFont="1" applyBorder="1" applyAlignment="1">
      <alignment horizontal="left"/>
    </xf>
    <xf numFmtId="0" fontId="9" fillId="0" borderId="8" xfId="25" applyFont="1" applyBorder="1" applyAlignment="1">
      <alignment horizontal="left"/>
    </xf>
    <xf numFmtId="0" fontId="10" fillId="0" borderId="8" xfId="121" applyFont="1" applyBorder="1" applyAlignment="1">
      <alignment horizontal="left"/>
    </xf>
    <xf numFmtId="0" fontId="9" fillId="0" borderId="8" xfId="124" applyFont="1" applyBorder="1" applyAlignment="1">
      <alignment horizontal="left"/>
    </xf>
    <xf numFmtId="0" fontId="10" fillId="0" borderId="8" xfId="1" applyFont="1" applyBorder="1" applyAlignment="1">
      <alignment horizontal="left"/>
    </xf>
    <xf numFmtId="0" fontId="9" fillId="0" borderId="8" xfId="7" applyFont="1" applyBorder="1" applyAlignment="1">
      <alignment horizontal="left"/>
    </xf>
    <xf numFmtId="0" fontId="10" fillId="0" borderId="8" xfId="7" applyFont="1" applyBorder="1" applyAlignment="1">
      <alignment horizontal="left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4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164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127">
    <cellStyle name="Normale" xfId="0" builtinId="0"/>
    <cellStyle name="Normale 10" xfId="1"/>
    <cellStyle name="Normale 10 2" xfId="2"/>
    <cellStyle name="Normale 10 3" xfId="3"/>
    <cellStyle name="Normale 11" xfId="4"/>
    <cellStyle name="Normale 11 2" xfId="5"/>
    <cellStyle name="Normale 11 3" xfId="6"/>
    <cellStyle name="Normale 12" xfId="7"/>
    <cellStyle name="Normale 12 2" xfId="8"/>
    <cellStyle name="Normale 12 3" xfId="9"/>
    <cellStyle name="Normale 13" xfId="10"/>
    <cellStyle name="Normale 13 2" xfId="11"/>
    <cellStyle name="Normale 13 3" xfId="12"/>
    <cellStyle name="Normale 14" xfId="13"/>
    <cellStyle name="Normale 14 2" xfId="14"/>
    <cellStyle name="Normale 14 3" xfId="15"/>
    <cellStyle name="Normale 15" xfId="16"/>
    <cellStyle name="Normale 15 2" xfId="17"/>
    <cellStyle name="Normale 15 3" xfId="18"/>
    <cellStyle name="Normale 16" xfId="19"/>
    <cellStyle name="Normale 16 2" xfId="20"/>
    <cellStyle name="Normale 16 3" xfId="21"/>
    <cellStyle name="Normale 17" xfId="22"/>
    <cellStyle name="Normale 17 2" xfId="23"/>
    <cellStyle name="Normale 17 3" xfId="24"/>
    <cellStyle name="Normale 18" xfId="25"/>
    <cellStyle name="Normale 18 2" xfId="26"/>
    <cellStyle name="Normale 18 3" xfId="27"/>
    <cellStyle name="Normale 19" xfId="28"/>
    <cellStyle name="Normale 19 2" xfId="29"/>
    <cellStyle name="Normale 19 3" xfId="30"/>
    <cellStyle name="Normale 2" xfId="31"/>
    <cellStyle name="Normale 2 2" xfId="32"/>
    <cellStyle name="Normale 2 3" xfId="33"/>
    <cellStyle name="Normale 20" xfId="34"/>
    <cellStyle name="Normale 20 2" xfId="35"/>
    <cellStyle name="Normale 20 3" xfId="36"/>
    <cellStyle name="Normale 21" xfId="37"/>
    <cellStyle name="Normale 21 2" xfId="38"/>
    <cellStyle name="Normale 21 3" xfId="39"/>
    <cellStyle name="Normale 22" xfId="40"/>
    <cellStyle name="Normale 22 2" xfId="41"/>
    <cellStyle name="Normale 22 3" xfId="42"/>
    <cellStyle name="Normale 23" xfId="43"/>
    <cellStyle name="Normale 23 2" xfId="44"/>
    <cellStyle name="Normale 23 3" xfId="45"/>
    <cellStyle name="Normale 24" xfId="46"/>
    <cellStyle name="Normale 24 2" xfId="47"/>
    <cellStyle name="Normale 24 3" xfId="48"/>
    <cellStyle name="Normale 25" xfId="49"/>
    <cellStyle name="Normale 25 2" xfId="50"/>
    <cellStyle name="Normale 25 3" xfId="51"/>
    <cellStyle name="Normale 26" xfId="52"/>
    <cellStyle name="Normale 26 2" xfId="53"/>
    <cellStyle name="Normale 26 3" xfId="54"/>
    <cellStyle name="Normale 27" xfId="55"/>
    <cellStyle name="Normale 27 2" xfId="56"/>
    <cellStyle name="Normale 27 3" xfId="57"/>
    <cellStyle name="Normale 28" xfId="58"/>
    <cellStyle name="Normale 28 2" xfId="59"/>
    <cellStyle name="Normale 28 3" xfId="60"/>
    <cellStyle name="Normale 29" xfId="61"/>
    <cellStyle name="Normale 29 2" xfId="62"/>
    <cellStyle name="Normale 29 3" xfId="63"/>
    <cellStyle name="Normale 30" xfId="64"/>
    <cellStyle name="Normale 30 2" xfId="65"/>
    <cellStyle name="Normale 30 3" xfId="66"/>
    <cellStyle name="Normale 31" xfId="67"/>
    <cellStyle name="Normale 31 2" xfId="68"/>
    <cellStyle name="Normale 31 3" xfId="69"/>
    <cellStyle name="Normale 32" xfId="70"/>
    <cellStyle name="Normale 32 2" xfId="71"/>
    <cellStyle name="Normale 32 3" xfId="72"/>
    <cellStyle name="Normale 33" xfId="73"/>
    <cellStyle name="Normale 33 2" xfId="74"/>
    <cellStyle name="Normale 33 3" xfId="75"/>
    <cellStyle name="Normale 34" xfId="76"/>
    <cellStyle name="Normale 34 2" xfId="77"/>
    <cellStyle name="Normale 34 3" xfId="78"/>
    <cellStyle name="Normale 35" xfId="79"/>
    <cellStyle name="Normale 35 2" xfId="80"/>
    <cellStyle name="Normale 35 3" xfId="81"/>
    <cellStyle name="Normale 36" xfId="82"/>
    <cellStyle name="Normale 36 2" xfId="83"/>
    <cellStyle name="Normale 36 3" xfId="84"/>
    <cellStyle name="Normale 37" xfId="85"/>
    <cellStyle name="Normale 37 2" xfId="86"/>
    <cellStyle name="Normale 37 3" xfId="87"/>
    <cellStyle name="Normale 38" xfId="88"/>
    <cellStyle name="Normale 38 2" xfId="89"/>
    <cellStyle name="Normale 38 3" xfId="90"/>
    <cellStyle name="Normale 39" xfId="91"/>
    <cellStyle name="Normale 39 2" xfId="92"/>
    <cellStyle name="Normale 39 3" xfId="93"/>
    <cellStyle name="Normale 4" xfId="94"/>
    <cellStyle name="Normale 4 2" xfId="95"/>
    <cellStyle name="Normale 4 3" xfId="96"/>
    <cellStyle name="Normale 40" xfId="97"/>
    <cellStyle name="Normale 40 2" xfId="98"/>
    <cellStyle name="Normale 40 3" xfId="99"/>
    <cellStyle name="Normale 41" xfId="100"/>
    <cellStyle name="Normale 41 2" xfId="101"/>
    <cellStyle name="Normale 41 3" xfId="102"/>
    <cellStyle name="Normale 42" xfId="103"/>
    <cellStyle name="Normale 42 2" xfId="104"/>
    <cellStyle name="Normale 42 3" xfId="105"/>
    <cellStyle name="Normale 43" xfId="106"/>
    <cellStyle name="Normale 43 2" xfId="107"/>
    <cellStyle name="Normale 43 3" xfId="108"/>
    <cellStyle name="Normale 44" xfId="109"/>
    <cellStyle name="Normale 44 2" xfId="110"/>
    <cellStyle name="Normale 44 3" xfId="111"/>
    <cellStyle name="Normale 45" xfId="112"/>
    <cellStyle name="Normale 45 2" xfId="113"/>
    <cellStyle name="Normale 45 3" xfId="114"/>
    <cellStyle name="Normale 5" xfId="115"/>
    <cellStyle name="Normale 5 2" xfId="116"/>
    <cellStyle name="Normale 5 3" xfId="117"/>
    <cellStyle name="Normale 7" xfId="118"/>
    <cellStyle name="Normale 7 2" xfId="119"/>
    <cellStyle name="Normale 7 3" xfId="120"/>
    <cellStyle name="Normale 8" xfId="121"/>
    <cellStyle name="Normale 8 2" xfId="122"/>
    <cellStyle name="Normale 8 3" xfId="123"/>
    <cellStyle name="Normale 9" xfId="124"/>
    <cellStyle name="Normale 9 2" xfId="125"/>
    <cellStyle name="Normale 9 3" xfId="126"/>
  </cellStyles>
  <dxfs count="0"/>
  <tableStyles count="0" defaultTableStyle="TableStyleMedium9" defaultPivotStyle="PivotStyleLight16"/>
  <colors>
    <mruColors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16</xdr:row>
      <xdr:rowOff>9525</xdr:rowOff>
    </xdr:from>
    <xdr:to>
      <xdr:col>3</xdr:col>
      <xdr:colOff>505950</xdr:colOff>
      <xdr:row>17</xdr:row>
      <xdr:rowOff>4589</xdr:rowOff>
    </xdr:to>
    <xdr:pic>
      <xdr:nvPicPr>
        <xdr:cNvPr id="2" name="Immagine 6" descr="TV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0" y="2771775"/>
          <a:ext cx="144000" cy="147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33</xdr:row>
      <xdr:rowOff>9525</xdr:rowOff>
    </xdr:from>
    <xdr:to>
      <xdr:col>3</xdr:col>
      <xdr:colOff>382125</xdr:colOff>
      <xdr:row>34</xdr:row>
      <xdr:rowOff>4589</xdr:rowOff>
    </xdr:to>
    <xdr:pic>
      <xdr:nvPicPr>
        <xdr:cNvPr id="3" name="Immagine 6" descr="TV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81375" y="5362575"/>
          <a:ext cx="144000" cy="147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36</xdr:row>
      <xdr:rowOff>9525</xdr:rowOff>
    </xdr:from>
    <xdr:to>
      <xdr:col>3</xdr:col>
      <xdr:colOff>382125</xdr:colOff>
      <xdr:row>37</xdr:row>
      <xdr:rowOff>1125</xdr:rowOff>
    </xdr:to>
    <xdr:pic>
      <xdr:nvPicPr>
        <xdr:cNvPr id="4" name="Immagine 15" descr="Rifornimento 2012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81375" y="5819775"/>
          <a:ext cx="144000" cy="14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23</xdr:row>
      <xdr:rowOff>9525</xdr:rowOff>
    </xdr:from>
    <xdr:to>
      <xdr:col>3</xdr:col>
      <xdr:colOff>391650</xdr:colOff>
      <xdr:row>24</xdr:row>
      <xdr:rowOff>4589</xdr:rowOff>
    </xdr:to>
    <xdr:pic>
      <xdr:nvPicPr>
        <xdr:cNvPr id="5" name="Immagine 6" descr="TV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90900" y="3838575"/>
          <a:ext cx="144000" cy="147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9"/>
  <sheetViews>
    <sheetView tabSelected="1" zoomScaleNormal="100" workbookViewId="0">
      <selection activeCell="N14" sqref="N14"/>
    </sheetView>
  </sheetViews>
  <sheetFormatPr defaultRowHeight="12.75"/>
  <cols>
    <col min="1" max="1" width="5.7109375" style="1" customWidth="1"/>
    <col min="2" max="2" width="21.7109375" customWidth="1"/>
    <col min="3" max="3" width="19.7109375" customWidth="1"/>
    <col min="4" max="4" width="8.28515625" bestFit="1" customWidth="1"/>
    <col min="5" max="6" width="7.42578125" style="2" customWidth="1"/>
    <col min="7" max="7" width="7.42578125" style="1" customWidth="1"/>
    <col min="8" max="8" width="7.42578125" style="5" customWidth="1"/>
    <col min="9" max="9" width="7.42578125" style="6" customWidth="1"/>
    <col min="10" max="10" width="7.42578125" style="4" customWidth="1"/>
    <col min="11" max="11" width="7.7109375" style="16" customWidth="1"/>
    <col min="12" max="12" width="5.85546875" style="20" bestFit="1" customWidth="1"/>
    <col min="13" max="13" width="9.85546875" style="20" bestFit="1" customWidth="1"/>
    <col min="14" max="14" width="10.42578125" style="20" bestFit="1" customWidth="1"/>
    <col min="15" max="15" width="7.42578125" style="20" customWidth="1"/>
    <col min="16" max="16" width="9.5703125" style="20" bestFit="1" customWidth="1"/>
    <col min="17" max="17" width="9.42578125" style="20" bestFit="1" customWidth="1"/>
    <col min="18" max="19" width="9.28515625" style="20" customWidth="1"/>
    <col min="20" max="21" width="9.28515625" style="20" bestFit="1" customWidth="1"/>
    <col min="22" max="22" width="9.5703125" style="20" bestFit="1" customWidth="1"/>
    <col min="23" max="24" width="9.28515625" style="20" bestFit="1" customWidth="1"/>
    <col min="25" max="25" width="9.140625" style="20"/>
    <col min="26" max="26" width="9.28515625" style="20" bestFit="1" customWidth="1"/>
    <col min="27" max="27" width="9.140625" style="20"/>
    <col min="28" max="29" width="9.28515625" style="20" bestFit="1" customWidth="1"/>
    <col min="30" max="30" width="9.5703125" style="20" bestFit="1" customWidth="1"/>
    <col min="31" max="32" width="9.140625" style="20"/>
    <col min="33" max="34" width="9.140625" style="21"/>
  </cols>
  <sheetData>
    <row r="1" spans="1:32" ht="15" customHeight="1">
      <c r="A1" s="102" t="s">
        <v>68</v>
      </c>
      <c r="B1" s="103"/>
      <c r="C1" s="103"/>
      <c r="D1" s="103"/>
      <c r="E1" s="103"/>
      <c r="F1" s="103"/>
      <c r="G1" s="103"/>
      <c r="H1" s="103"/>
      <c r="I1" s="103"/>
      <c r="J1" s="103"/>
      <c r="K1" s="12"/>
    </row>
    <row r="2" spans="1:32" ht="15" customHeight="1">
      <c r="A2" s="107" t="s">
        <v>11</v>
      </c>
      <c r="B2" s="107"/>
      <c r="C2" s="107"/>
      <c r="D2" s="107"/>
      <c r="E2" s="107"/>
      <c r="F2" s="107"/>
      <c r="G2" s="107"/>
      <c r="H2" s="107"/>
      <c r="I2" s="107"/>
      <c r="J2" s="107"/>
      <c r="K2" s="17"/>
    </row>
    <row r="3" spans="1:32" ht="15" customHeight="1">
      <c r="A3" s="107" t="str">
        <f>"AZZANO DECIMO - CLAUT  Km "&amp;F48</f>
        <v>AZZANO DECIMO - CLAUT  Km 166,7</v>
      </c>
      <c r="B3" s="107"/>
      <c r="C3" s="107"/>
      <c r="D3" s="107"/>
      <c r="E3" s="107"/>
      <c r="F3" s="107"/>
      <c r="G3" s="107"/>
      <c r="H3" s="107"/>
      <c r="I3" s="107"/>
      <c r="J3" s="107"/>
      <c r="K3" s="17"/>
    </row>
    <row r="4" spans="1:32" ht="9.9499999999999993" customHeight="1">
      <c r="A4" s="7"/>
      <c r="B4" s="3"/>
      <c r="C4" s="3"/>
      <c r="D4" s="3"/>
      <c r="E4" s="104"/>
      <c r="F4" s="104"/>
      <c r="G4" s="104"/>
      <c r="H4" s="104"/>
      <c r="I4" s="104"/>
      <c r="J4" s="104"/>
      <c r="K4" s="17"/>
    </row>
    <row r="5" spans="1:32" ht="15" customHeight="1">
      <c r="A5" s="114" t="s">
        <v>12</v>
      </c>
      <c r="B5" s="115"/>
      <c r="C5" s="115"/>
      <c r="D5" s="116"/>
      <c r="E5" s="105" t="s">
        <v>13</v>
      </c>
      <c r="F5" s="105"/>
      <c r="G5" s="105"/>
      <c r="H5" s="105"/>
      <c r="I5" s="105"/>
      <c r="J5" s="106"/>
      <c r="K5" s="17"/>
    </row>
    <row r="6" spans="1:32" ht="15" customHeight="1">
      <c r="A6" s="111" t="s">
        <v>6</v>
      </c>
      <c r="B6" s="112"/>
      <c r="C6" s="112"/>
      <c r="D6" s="113"/>
      <c r="E6" s="118" t="s">
        <v>7</v>
      </c>
      <c r="F6" s="119"/>
      <c r="G6" s="119"/>
      <c r="H6" s="29">
        <v>38</v>
      </c>
      <c r="I6" s="29">
        <v>43</v>
      </c>
      <c r="J6" s="29">
        <v>48</v>
      </c>
      <c r="K6" s="10"/>
    </row>
    <row r="7" spans="1:32" ht="24.95" customHeight="1">
      <c r="A7" s="30" t="s">
        <v>0</v>
      </c>
      <c r="B7" s="36" t="s">
        <v>1</v>
      </c>
      <c r="C7" s="38"/>
      <c r="D7" s="37"/>
      <c r="E7" s="31" t="s">
        <v>4</v>
      </c>
      <c r="F7" s="31" t="s">
        <v>5</v>
      </c>
      <c r="G7" s="31" t="s">
        <v>2</v>
      </c>
      <c r="H7" s="32" t="s">
        <v>3</v>
      </c>
      <c r="I7" s="32" t="s">
        <v>3</v>
      </c>
      <c r="J7" s="33" t="s">
        <v>3</v>
      </c>
      <c r="K7" s="11"/>
      <c r="L7" s="117"/>
      <c r="M7" s="117"/>
      <c r="N7" s="117"/>
      <c r="O7" s="117"/>
    </row>
    <row r="8" spans="1:32" ht="12" customHeight="1">
      <c r="A8" s="28">
        <v>13</v>
      </c>
      <c r="B8" s="57" t="s">
        <v>14</v>
      </c>
      <c r="C8" s="58" t="s">
        <v>15</v>
      </c>
      <c r="D8" s="92" t="s">
        <v>9</v>
      </c>
      <c r="E8" s="108" t="s">
        <v>61</v>
      </c>
      <c r="F8" s="109"/>
      <c r="G8" s="110"/>
      <c r="H8" s="40"/>
      <c r="I8" s="40"/>
      <c r="J8" s="40"/>
      <c r="K8" s="11"/>
      <c r="L8" s="39"/>
      <c r="M8" s="39"/>
      <c r="N8" s="39"/>
      <c r="O8" s="39"/>
    </row>
    <row r="9" spans="1:32" ht="12" customHeight="1">
      <c r="A9" s="28">
        <v>13</v>
      </c>
      <c r="B9" s="59" t="s">
        <v>14</v>
      </c>
      <c r="C9" s="60" t="s">
        <v>16</v>
      </c>
      <c r="D9" s="93" t="s">
        <v>10</v>
      </c>
      <c r="E9" s="34">
        <v>0</v>
      </c>
      <c r="F9" s="34">
        <v>0</v>
      </c>
      <c r="G9" s="34">
        <f>F48</f>
        <v>166.70000000000002</v>
      </c>
      <c r="H9" s="35">
        <v>0.4375</v>
      </c>
      <c r="I9" s="35">
        <v>0.4375</v>
      </c>
      <c r="J9" s="35">
        <v>0.4375</v>
      </c>
      <c r="K9" s="9"/>
      <c r="L9" s="22"/>
      <c r="M9" s="25"/>
      <c r="N9" s="26"/>
      <c r="O9" s="27"/>
      <c r="P9" s="22"/>
      <c r="Q9" s="23"/>
      <c r="R9" s="23"/>
      <c r="S9" s="24"/>
      <c r="T9" s="22"/>
      <c r="U9" s="25"/>
      <c r="V9" s="26"/>
      <c r="W9" s="27"/>
      <c r="X9" s="22"/>
      <c r="Y9" s="23"/>
      <c r="Z9" s="23"/>
      <c r="AA9" s="24"/>
      <c r="AB9" s="22"/>
      <c r="AC9" s="25"/>
      <c r="AD9" s="26"/>
      <c r="AE9" s="27"/>
      <c r="AF9" s="22"/>
    </row>
    <row r="10" spans="1:32" ht="12" customHeight="1">
      <c r="A10" s="28">
        <v>7</v>
      </c>
      <c r="B10" s="61" t="s">
        <v>17</v>
      </c>
      <c r="C10" s="62"/>
      <c r="D10" s="94"/>
      <c r="E10" s="34">
        <f t="shared" ref="E10:E22" si="0">F10-F9</f>
        <v>3.8</v>
      </c>
      <c r="F10" s="34">
        <v>3.8</v>
      </c>
      <c r="G10" s="34">
        <f t="shared" ref="G10:G36" si="1">G$9-F10</f>
        <v>162.9</v>
      </c>
      <c r="H10" s="35">
        <f t="shared" ref="H10:J24" si="2">H$9+ TIME(0,$F10/H$6*60,0)</f>
        <v>0.44166666666666665</v>
      </c>
      <c r="I10" s="35">
        <f t="shared" si="2"/>
        <v>0.44097222222222221</v>
      </c>
      <c r="J10" s="35">
        <f t="shared" si="2"/>
        <v>0.44027777777777777</v>
      </c>
      <c r="K10" s="9"/>
      <c r="L10" s="22"/>
      <c r="M10" s="25"/>
      <c r="N10" s="26"/>
      <c r="O10" s="27"/>
      <c r="P10" s="22"/>
      <c r="Q10" s="23"/>
      <c r="R10" s="23"/>
      <c r="S10" s="24"/>
      <c r="T10" s="22"/>
      <c r="U10" s="25"/>
      <c r="V10" s="26"/>
      <c r="W10" s="27"/>
      <c r="X10" s="22"/>
      <c r="Y10" s="23"/>
      <c r="Z10" s="23"/>
      <c r="AA10" s="24"/>
      <c r="AB10" s="22"/>
      <c r="AC10" s="25"/>
      <c r="AD10" s="26"/>
      <c r="AE10" s="27"/>
      <c r="AF10" s="22"/>
    </row>
    <row r="11" spans="1:32" ht="12" customHeight="1">
      <c r="A11" s="28">
        <v>13</v>
      </c>
      <c r="B11" s="63" t="s">
        <v>14</v>
      </c>
      <c r="C11" s="60" t="s">
        <v>16</v>
      </c>
      <c r="D11" s="95" t="s">
        <v>64</v>
      </c>
      <c r="E11" s="34">
        <f t="shared" si="0"/>
        <v>7.3999999999999995</v>
      </c>
      <c r="F11" s="34">
        <v>11.2</v>
      </c>
      <c r="G11" s="34">
        <f t="shared" si="1"/>
        <v>155.50000000000003</v>
      </c>
      <c r="H11" s="35">
        <f t="shared" si="2"/>
        <v>0.44930555555555557</v>
      </c>
      <c r="I11" s="35">
        <f t="shared" si="2"/>
        <v>0.44791666666666669</v>
      </c>
      <c r="J11" s="35">
        <f t="shared" si="2"/>
        <v>0.44722222222222224</v>
      </c>
      <c r="K11" s="9"/>
      <c r="L11" s="22"/>
      <c r="M11" s="25"/>
      <c r="N11" s="26"/>
      <c r="O11" s="27"/>
      <c r="P11" s="22"/>
      <c r="Q11" s="23"/>
      <c r="R11" s="23"/>
      <c r="S11" s="24"/>
      <c r="T11" s="22"/>
      <c r="U11" s="25"/>
      <c r="V11" s="26"/>
      <c r="W11" s="27"/>
      <c r="X11" s="22"/>
      <c r="Y11" s="23"/>
      <c r="Z11" s="23"/>
      <c r="AA11" s="24"/>
      <c r="AB11" s="22"/>
      <c r="AC11" s="25"/>
      <c r="AD11" s="26"/>
      <c r="AE11" s="27"/>
      <c r="AF11" s="22"/>
    </row>
    <row r="12" spans="1:32" ht="12" customHeight="1">
      <c r="A12" s="28">
        <v>7</v>
      </c>
      <c r="B12" s="61" t="s">
        <v>17</v>
      </c>
      <c r="C12" s="64"/>
      <c r="D12" s="96"/>
      <c r="E12" s="34">
        <f t="shared" si="0"/>
        <v>3.8000000000000007</v>
      </c>
      <c r="F12" s="34">
        <v>15</v>
      </c>
      <c r="G12" s="34">
        <f t="shared" si="1"/>
        <v>151.70000000000002</v>
      </c>
      <c r="H12" s="35">
        <f t="shared" si="2"/>
        <v>0.45347222222222222</v>
      </c>
      <c r="I12" s="35">
        <f t="shared" si="2"/>
        <v>0.4513888888888889</v>
      </c>
      <c r="J12" s="35">
        <f t="shared" si="2"/>
        <v>0.45</v>
      </c>
      <c r="K12" s="9"/>
      <c r="L12" s="22"/>
      <c r="M12" s="25"/>
      <c r="N12" s="26"/>
      <c r="O12" s="27"/>
      <c r="P12" s="22"/>
      <c r="Q12" s="23"/>
      <c r="R12" s="23"/>
      <c r="S12" s="24"/>
      <c r="T12" s="22"/>
      <c r="U12" s="25"/>
      <c r="V12" s="26"/>
      <c r="W12" s="27"/>
      <c r="X12" s="22"/>
      <c r="Y12" s="23"/>
      <c r="Z12" s="23"/>
      <c r="AA12" s="24"/>
      <c r="AB12" s="22"/>
      <c r="AC12" s="25"/>
      <c r="AD12" s="26"/>
      <c r="AE12" s="27"/>
      <c r="AF12" s="22"/>
    </row>
    <row r="13" spans="1:32" ht="12" customHeight="1">
      <c r="A13" s="28">
        <v>13</v>
      </c>
      <c r="B13" s="63" t="s">
        <v>14</v>
      </c>
      <c r="C13" s="60" t="s">
        <v>16</v>
      </c>
      <c r="D13" s="97" t="s">
        <v>65</v>
      </c>
      <c r="E13" s="34">
        <f t="shared" si="0"/>
        <v>7.3999999999999986</v>
      </c>
      <c r="F13" s="34">
        <v>22.4</v>
      </c>
      <c r="G13" s="34">
        <f t="shared" si="1"/>
        <v>144.30000000000001</v>
      </c>
      <c r="H13" s="35">
        <f t="shared" si="2"/>
        <v>0.46180555555555558</v>
      </c>
      <c r="I13" s="35">
        <f t="shared" si="2"/>
        <v>0.45902777777777776</v>
      </c>
      <c r="J13" s="35">
        <f t="shared" si="2"/>
        <v>0.45694444444444443</v>
      </c>
      <c r="K13" s="9"/>
      <c r="L13" s="22"/>
      <c r="M13" s="25"/>
      <c r="N13" s="26"/>
      <c r="O13" s="27"/>
      <c r="P13" s="22"/>
      <c r="Q13" s="23"/>
      <c r="R13" s="23"/>
      <c r="S13" s="24"/>
      <c r="T13" s="22"/>
      <c r="U13" s="25"/>
      <c r="V13" s="26"/>
      <c r="W13" s="27"/>
      <c r="X13" s="22"/>
      <c r="Y13" s="23"/>
      <c r="Z13" s="23"/>
      <c r="AA13" s="24"/>
      <c r="AB13" s="22"/>
      <c r="AC13" s="25"/>
      <c r="AD13" s="26"/>
      <c r="AE13" s="27"/>
      <c r="AF13" s="22"/>
    </row>
    <row r="14" spans="1:32" ht="12" customHeight="1">
      <c r="A14" s="28">
        <v>7</v>
      </c>
      <c r="B14" s="61" t="s">
        <v>17</v>
      </c>
      <c r="C14" s="65"/>
      <c r="D14" s="98"/>
      <c r="E14" s="34">
        <f t="shared" si="0"/>
        <v>3.8000000000000007</v>
      </c>
      <c r="F14" s="34">
        <v>26.2</v>
      </c>
      <c r="G14" s="34">
        <f t="shared" si="1"/>
        <v>140.50000000000003</v>
      </c>
      <c r="H14" s="35">
        <f t="shared" si="2"/>
        <v>0.46597222222222223</v>
      </c>
      <c r="I14" s="35">
        <f t="shared" si="2"/>
        <v>0.46250000000000002</v>
      </c>
      <c r="J14" s="35">
        <f t="shared" si="2"/>
        <v>0.4597222222222222</v>
      </c>
      <c r="K14" s="9"/>
      <c r="L14" s="22"/>
      <c r="M14" s="25"/>
      <c r="N14" s="26"/>
      <c r="O14" s="27"/>
      <c r="P14" s="22"/>
      <c r="Q14" s="23"/>
      <c r="R14" s="23"/>
      <c r="S14" s="24"/>
      <c r="T14" s="22"/>
      <c r="U14" s="25"/>
      <c r="V14" s="26"/>
      <c r="W14" s="27"/>
      <c r="X14" s="22"/>
      <c r="Y14" s="23"/>
      <c r="Z14" s="23"/>
      <c r="AA14" s="24"/>
      <c r="AB14" s="22"/>
      <c r="AC14" s="25"/>
      <c r="AD14" s="26"/>
      <c r="AE14" s="27"/>
      <c r="AF14" s="22"/>
    </row>
    <row r="15" spans="1:32" ht="12" customHeight="1">
      <c r="A15" s="28">
        <v>13</v>
      </c>
      <c r="B15" s="63" t="s">
        <v>14</v>
      </c>
      <c r="C15" s="60" t="s">
        <v>16</v>
      </c>
      <c r="D15" s="99" t="s">
        <v>66</v>
      </c>
      <c r="E15" s="34">
        <f t="shared" si="0"/>
        <v>7.4000000000000021</v>
      </c>
      <c r="F15" s="34">
        <v>33.6</v>
      </c>
      <c r="G15" s="34">
        <f t="shared" si="1"/>
        <v>133.10000000000002</v>
      </c>
      <c r="H15" s="35">
        <f t="shared" si="2"/>
        <v>0.47430555555555554</v>
      </c>
      <c r="I15" s="35">
        <f t="shared" si="2"/>
        <v>0.46944444444444444</v>
      </c>
      <c r="J15" s="35">
        <f t="shared" si="2"/>
        <v>0.46666666666666667</v>
      </c>
      <c r="K15" s="9"/>
      <c r="L15" s="22"/>
      <c r="M15" s="25"/>
      <c r="N15" s="26"/>
      <c r="O15" s="27"/>
      <c r="P15" s="22"/>
      <c r="Q15" s="23"/>
      <c r="R15" s="23"/>
      <c r="S15" s="24"/>
      <c r="T15" s="22"/>
      <c r="U15" s="25"/>
      <c r="V15" s="26"/>
      <c r="W15" s="27"/>
      <c r="X15" s="22"/>
      <c r="Y15" s="23"/>
      <c r="Z15" s="23"/>
      <c r="AA15" s="24"/>
      <c r="AB15" s="22"/>
      <c r="AC15" s="25"/>
      <c r="AD15" s="26"/>
      <c r="AE15" s="27"/>
      <c r="AF15" s="22"/>
    </row>
    <row r="16" spans="1:32" ht="12" customHeight="1">
      <c r="A16" s="28">
        <v>7</v>
      </c>
      <c r="B16" s="61" t="s">
        <v>17</v>
      </c>
      <c r="C16" s="65"/>
      <c r="D16" s="100"/>
      <c r="E16" s="34">
        <f t="shared" si="0"/>
        <v>3.7999999999999972</v>
      </c>
      <c r="F16" s="34">
        <v>37.4</v>
      </c>
      <c r="G16" s="34">
        <f t="shared" si="1"/>
        <v>129.30000000000001</v>
      </c>
      <c r="H16" s="35">
        <f t="shared" si="2"/>
        <v>0.47847222222222224</v>
      </c>
      <c r="I16" s="35">
        <f t="shared" si="2"/>
        <v>0.47361111111111109</v>
      </c>
      <c r="J16" s="35">
        <f t="shared" si="2"/>
        <v>0.46944444444444444</v>
      </c>
      <c r="K16" s="9"/>
      <c r="L16" s="22"/>
      <c r="M16" s="25"/>
      <c r="N16" s="26"/>
      <c r="O16" s="27"/>
      <c r="P16" s="22"/>
      <c r="Q16" s="23"/>
      <c r="R16" s="23"/>
      <c r="S16" s="24"/>
      <c r="T16" s="22"/>
      <c r="U16" s="25"/>
      <c r="V16" s="26"/>
      <c r="W16" s="27"/>
      <c r="X16" s="22"/>
      <c r="Y16" s="23"/>
      <c r="Z16" s="23"/>
      <c r="AA16" s="24"/>
      <c r="AB16" s="22"/>
      <c r="AC16" s="25"/>
      <c r="AD16" s="26"/>
      <c r="AE16" s="27"/>
      <c r="AF16" s="22"/>
    </row>
    <row r="17" spans="1:32" ht="12" customHeight="1">
      <c r="A17" s="28">
        <v>13</v>
      </c>
      <c r="B17" s="63" t="s">
        <v>14</v>
      </c>
      <c r="C17" s="60" t="s">
        <v>16</v>
      </c>
      <c r="D17" s="101" t="s">
        <v>67</v>
      </c>
      <c r="E17" s="34">
        <f>F17-F16</f>
        <v>7.3999999999999986</v>
      </c>
      <c r="F17" s="34">
        <v>44.8</v>
      </c>
      <c r="G17" s="34">
        <f t="shared" si="1"/>
        <v>121.90000000000002</v>
      </c>
      <c r="H17" s="35">
        <f t="shared" si="2"/>
        <v>0.4861111111111111</v>
      </c>
      <c r="I17" s="35">
        <f t="shared" si="2"/>
        <v>0.48055555555555557</v>
      </c>
      <c r="J17" s="35">
        <f t="shared" si="2"/>
        <v>0.47638888888888886</v>
      </c>
      <c r="K17" s="9"/>
      <c r="L17" s="22"/>
      <c r="M17" s="25"/>
      <c r="N17" s="26"/>
      <c r="O17" s="27"/>
      <c r="P17" s="22"/>
      <c r="Q17" s="23"/>
      <c r="R17" s="23"/>
      <c r="S17" s="24"/>
      <c r="T17" s="22"/>
      <c r="U17" s="25"/>
      <c r="V17" s="26"/>
      <c r="W17" s="27"/>
      <c r="X17" s="22"/>
      <c r="Y17" s="23"/>
      <c r="Z17" s="23"/>
      <c r="AA17" s="24"/>
      <c r="AB17" s="22"/>
      <c r="AC17" s="25"/>
      <c r="AD17" s="26"/>
      <c r="AE17" s="27"/>
      <c r="AF17" s="22"/>
    </row>
    <row r="18" spans="1:32" ht="12" customHeight="1">
      <c r="A18" s="28">
        <v>14</v>
      </c>
      <c r="B18" s="66" t="s">
        <v>18</v>
      </c>
      <c r="C18" s="67" t="s">
        <v>19</v>
      </c>
      <c r="D18" s="46"/>
      <c r="E18" s="34">
        <f t="shared" si="0"/>
        <v>3</v>
      </c>
      <c r="F18" s="34">
        <v>47.8</v>
      </c>
      <c r="G18" s="34">
        <f t="shared" si="1"/>
        <v>118.90000000000002</v>
      </c>
      <c r="H18" s="35">
        <f t="shared" si="2"/>
        <v>0.48958333333333331</v>
      </c>
      <c r="I18" s="35">
        <f t="shared" si="2"/>
        <v>0.48333333333333334</v>
      </c>
      <c r="J18" s="35">
        <f t="shared" si="2"/>
        <v>0.47847222222222224</v>
      </c>
      <c r="K18" s="9"/>
      <c r="L18" s="22"/>
      <c r="M18" s="25"/>
      <c r="N18" s="26"/>
      <c r="O18" s="27"/>
      <c r="P18" s="22"/>
      <c r="Q18" s="23"/>
      <c r="R18" s="23"/>
      <c r="S18" s="24"/>
      <c r="T18" s="22"/>
      <c r="U18" s="25"/>
      <c r="V18" s="26"/>
      <c r="W18" s="27"/>
      <c r="X18" s="22"/>
      <c r="Y18" s="23"/>
      <c r="Z18" s="23"/>
      <c r="AA18" s="24"/>
      <c r="AB18" s="22"/>
      <c r="AC18" s="25"/>
      <c r="AD18" s="26"/>
      <c r="AE18" s="27"/>
      <c r="AF18" s="22"/>
    </row>
    <row r="19" spans="1:32" ht="12" customHeight="1">
      <c r="A19" s="28">
        <v>17</v>
      </c>
      <c r="B19" s="68" t="s">
        <v>20</v>
      </c>
      <c r="C19" s="69" t="s">
        <v>21</v>
      </c>
      <c r="D19" s="43"/>
      <c r="E19" s="34">
        <f t="shared" si="0"/>
        <v>2.4000000000000057</v>
      </c>
      <c r="F19" s="34">
        <v>50.2</v>
      </c>
      <c r="G19" s="34">
        <f t="shared" si="1"/>
        <v>116.50000000000001</v>
      </c>
      <c r="H19" s="35">
        <f t="shared" si="2"/>
        <v>0.49236111111111114</v>
      </c>
      <c r="I19" s="35">
        <f t="shared" si="2"/>
        <v>0.4861111111111111</v>
      </c>
      <c r="J19" s="35">
        <f t="shared" si="2"/>
        <v>0.48055555555555557</v>
      </c>
      <c r="K19" s="9"/>
      <c r="L19" s="22"/>
      <c r="M19" s="25"/>
      <c r="N19" s="26"/>
      <c r="O19" s="27"/>
      <c r="P19" s="22"/>
      <c r="Q19" s="23"/>
      <c r="R19" s="23"/>
      <c r="S19" s="24"/>
      <c r="T19" s="22"/>
      <c r="U19" s="25"/>
      <c r="V19" s="26"/>
      <c r="W19" s="27"/>
      <c r="X19" s="22"/>
      <c r="Y19" s="23"/>
      <c r="Z19" s="23"/>
      <c r="AA19" s="24"/>
      <c r="AB19" s="22"/>
      <c r="AC19" s="25"/>
      <c r="AD19" s="26"/>
      <c r="AE19" s="27"/>
      <c r="AF19" s="22"/>
    </row>
    <row r="20" spans="1:32" ht="12" customHeight="1">
      <c r="A20" s="28">
        <v>24</v>
      </c>
      <c r="B20" s="68" t="s">
        <v>22</v>
      </c>
      <c r="C20" s="69" t="s">
        <v>21</v>
      </c>
      <c r="D20" s="44"/>
      <c r="E20" s="34">
        <f t="shared" si="0"/>
        <v>4.1999999999999957</v>
      </c>
      <c r="F20" s="34">
        <v>54.4</v>
      </c>
      <c r="G20" s="34">
        <f t="shared" si="1"/>
        <v>112.30000000000001</v>
      </c>
      <c r="H20" s="35">
        <f t="shared" si="2"/>
        <v>0.49652777777777779</v>
      </c>
      <c r="I20" s="35">
        <f t="shared" si="2"/>
        <v>0.48958333333333331</v>
      </c>
      <c r="J20" s="35">
        <f t="shared" si="2"/>
        <v>0.48472222222222222</v>
      </c>
      <c r="K20" s="9"/>
      <c r="L20" s="22"/>
      <c r="M20" s="25"/>
      <c r="N20" s="26"/>
      <c r="O20" s="27"/>
      <c r="P20" s="22"/>
      <c r="Q20" s="23"/>
      <c r="R20" s="23"/>
      <c r="S20" s="24"/>
      <c r="T20" s="22"/>
      <c r="U20" s="25"/>
      <c r="V20" s="26"/>
      <c r="W20" s="27"/>
      <c r="X20" s="22"/>
      <c r="Y20" s="23"/>
      <c r="Z20" s="23"/>
      <c r="AA20" s="24"/>
      <c r="AB20" s="22"/>
      <c r="AC20" s="25"/>
      <c r="AD20" s="26"/>
      <c r="AE20" s="27"/>
      <c r="AF20" s="22"/>
    </row>
    <row r="21" spans="1:32" ht="12" customHeight="1">
      <c r="A21" s="28">
        <v>30</v>
      </c>
      <c r="B21" s="70" t="s">
        <v>23</v>
      </c>
      <c r="C21" s="69" t="s">
        <v>21</v>
      </c>
      <c r="D21" s="44"/>
      <c r="E21" s="34">
        <f t="shared" si="0"/>
        <v>1.3999999999999986</v>
      </c>
      <c r="F21" s="34">
        <v>55.8</v>
      </c>
      <c r="G21" s="34">
        <f t="shared" si="1"/>
        <v>110.90000000000002</v>
      </c>
      <c r="H21" s="35">
        <f t="shared" si="2"/>
        <v>0.49861111111111112</v>
      </c>
      <c r="I21" s="35">
        <f t="shared" si="2"/>
        <v>0.49097222222222225</v>
      </c>
      <c r="J21" s="35">
        <f t="shared" si="2"/>
        <v>0.48541666666666666</v>
      </c>
      <c r="K21" s="9"/>
      <c r="L21" s="22"/>
      <c r="M21" s="25"/>
      <c r="N21" s="26"/>
      <c r="O21" s="27"/>
      <c r="P21" s="22"/>
      <c r="Q21" s="23"/>
      <c r="R21" s="23"/>
      <c r="S21" s="24"/>
      <c r="T21" s="22"/>
      <c r="U21" s="25"/>
      <c r="V21" s="26"/>
      <c r="W21" s="27"/>
      <c r="X21" s="22"/>
      <c r="Y21" s="23"/>
      <c r="Z21" s="23"/>
      <c r="AA21" s="24"/>
      <c r="AB21" s="22"/>
      <c r="AC21" s="25"/>
      <c r="AD21" s="26"/>
      <c r="AE21" s="27"/>
      <c r="AF21" s="22"/>
    </row>
    <row r="22" spans="1:32" ht="12" customHeight="1">
      <c r="A22" s="28">
        <v>37</v>
      </c>
      <c r="B22" s="71" t="s">
        <v>24</v>
      </c>
      <c r="C22" s="69" t="s">
        <v>21</v>
      </c>
      <c r="D22" s="47"/>
      <c r="E22" s="34">
        <f t="shared" si="0"/>
        <v>2.1000000000000014</v>
      </c>
      <c r="F22" s="34">
        <v>57.9</v>
      </c>
      <c r="G22" s="34">
        <f t="shared" si="1"/>
        <v>108.80000000000001</v>
      </c>
      <c r="H22" s="35">
        <f t="shared" si="2"/>
        <v>0.50069444444444444</v>
      </c>
      <c r="I22" s="35">
        <f t="shared" si="2"/>
        <v>0.49305555555555558</v>
      </c>
      <c r="J22" s="35">
        <f t="shared" si="2"/>
        <v>0.48749999999999999</v>
      </c>
      <c r="K22" s="9"/>
      <c r="L22" s="22"/>
      <c r="M22" s="25"/>
      <c r="N22" s="26"/>
      <c r="O22" s="27"/>
      <c r="P22" s="22"/>
      <c r="Q22" s="23"/>
      <c r="R22" s="23"/>
      <c r="S22" s="24"/>
      <c r="T22" s="22"/>
      <c r="U22" s="25"/>
      <c r="V22" s="26"/>
      <c r="W22" s="27"/>
      <c r="X22" s="22"/>
      <c r="Y22" s="23"/>
      <c r="Z22" s="23"/>
      <c r="AA22" s="24"/>
      <c r="AB22" s="22"/>
      <c r="AC22" s="25"/>
      <c r="AD22" s="26"/>
      <c r="AE22" s="27"/>
      <c r="AF22" s="22"/>
    </row>
    <row r="23" spans="1:32" ht="12" customHeight="1">
      <c r="A23" s="28">
        <v>58</v>
      </c>
      <c r="B23" s="72" t="s">
        <v>25</v>
      </c>
      <c r="C23" s="73" t="s">
        <v>26</v>
      </c>
      <c r="D23" s="43"/>
      <c r="E23" s="34">
        <f>F23-F22</f>
        <v>6.8999999999999986</v>
      </c>
      <c r="F23" s="34">
        <v>64.8</v>
      </c>
      <c r="G23" s="34">
        <f t="shared" si="1"/>
        <v>101.90000000000002</v>
      </c>
      <c r="H23" s="35">
        <f t="shared" si="2"/>
        <v>0.5083333333333333</v>
      </c>
      <c r="I23" s="35">
        <f t="shared" si="2"/>
        <v>0.5</v>
      </c>
      <c r="J23" s="35">
        <f t="shared" si="2"/>
        <v>0.49375000000000002</v>
      </c>
      <c r="K23" s="9"/>
      <c r="L23" s="22"/>
      <c r="M23" s="25"/>
      <c r="N23" s="26"/>
      <c r="O23" s="27"/>
      <c r="P23" s="22"/>
      <c r="Q23" s="23"/>
      <c r="R23" s="23"/>
      <c r="S23" s="24"/>
      <c r="T23" s="22"/>
      <c r="U23" s="25"/>
      <c r="V23" s="26"/>
      <c r="W23" s="27"/>
      <c r="X23" s="22"/>
      <c r="Y23" s="23"/>
      <c r="Z23" s="23"/>
      <c r="AA23" s="24"/>
      <c r="AB23" s="22"/>
      <c r="AC23" s="25"/>
      <c r="AD23" s="26"/>
      <c r="AE23" s="27"/>
      <c r="AF23" s="22"/>
    </row>
    <row r="24" spans="1:32" ht="12" customHeight="1">
      <c r="A24" s="28">
        <v>63</v>
      </c>
      <c r="B24" s="74" t="s">
        <v>27</v>
      </c>
      <c r="C24" s="75" t="s">
        <v>28</v>
      </c>
      <c r="D24" s="48"/>
      <c r="E24" s="34">
        <f t="shared" ref="E24:E25" si="3">F24-F23</f>
        <v>5</v>
      </c>
      <c r="F24" s="34">
        <v>69.8</v>
      </c>
      <c r="G24" s="34">
        <f t="shared" si="1"/>
        <v>96.90000000000002</v>
      </c>
      <c r="H24" s="35">
        <f t="shared" si="2"/>
        <v>0.51388888888888884</v>
      </c>
      <c r="I24" s="35">
        <f t="shared" si="2"/>
        <v>0.50486111111111109</v>
      </c>
      <c r="J24" s="35">
        <f t="shared" si="2"/>
        <v>0.49791666666666667</v>
      </c>
      <c r="K24" s="9"/>
      <c r="L24" s="22"/>
      <c r="M24" s="25"/>
      <c r="N24" s="26"/>
      <c r="O24" s="27"/>
      <c r="P24" s="22"/>
      <c r="Q24" s="23"/>
      <c r="R24" s="23"/>
      <c r="S24" s="24"/>
      <c r="T24" s="22"/>
      <c r="U24" s="25"/>
      <c r="V24" s="26"/>
      <c r="W24" s="27"/>
      <c r="X24" s="22"/>
      <c r="Y24" s="23"/>
      <c r="Z24" s="23"/>
      <c r="AA24" s="24"/>
      <c r="AB24" s="22"/>
      <c r="AC24" s="25"/>
      <c r="AD24" s="26"/>
      <c r="AE24" s="27"/>
      <c r="AF24" s="22"/>
    </row>
    <row r="25" spans="1:32" ht="12" customHeight="1">
      <c r="A25" s="28">
        <v>82</v>
      </c>
      <c r="B25" s="76" t="s">
        <v>29</v>
      </c>
      <c r="C25" s="75" t="s">
        <v>28</v>
      </c>
      <c r="D25" s="49"/>
      <c r="E25" s="34">
        <f t="shared" si="3"/>
        <v>2.5</v>
      </c>
      <c r="F25" s="34">
        <v>72.3</v>
      </c>
      <c r="G25" s="34">
        <f t="shared" si="1"/>
        <v>94.40000000000002</v>
      </c>
      <c r="H25" s="35">
        <f t="shared" ref="H25:J37" si="4">H$9+ TIME(0,$F25/H$6*60,0)</f>
        <v>0.51666666666666661</v>
      </c>
      <c r="I25" s="35">
        <f t="shared" si="4"/>
        <v>0.50694444444444442</v>
      </c>
      <c r="J25" s="35">
        <f t="shared" si="4"/>
        <v>0.5</v>
      </c>
      <c r="K25" s="9"/>
      <c r="L25" s="22"/>
      <c r="M25" s="25"/>
      <c r="N25" s="26"/>
      <c r="O25" s="27"/>
      <c r="P25" s="22"/>
      <c r="Q25" s="23"/>
      <c r="R25" s="23"/>
      <c r="S25" s="24"/>
      <c r="T25" s="22"/>
      <c r="U25" s="25"/>
      <c r="V25" s="26"/>
      <c r="W25" s="27"/>
      <c r="X25" s="22"/>
      <c r="Y25" s="23"/>
      <c r="Z25" s="23"/>
      <c r="AA25" s="24"/>
      <c r="AB25" s="22"/>
      <c r="AC25" s="25"/>
      <c r="AD25" s="26"/>
      <c r="AE25" s="27"/>
      <c r="AF25" s="22"/>
    </row>
    <row r="26" spans="1:32" ht="12" customHeight="1">
      <c r="A26" s="28">
        <v>85</v>
      </c>
      <c r="B26" s="77" t="s">
        <v>30</v>
      </c>
      <c r="C26" s="77" t="s">
        <v>21</v>
      </c>
      <c r="D26" s="50"/>
      <c r="E26" s="34">
        <f t="shared" ref="E26:E48" si="5">F26-F25</f>
        <v>2.6000000000000085</v>
      </c>
      <c r="F26" s="34">
        <v>74.900000000000006</v>
      </c>
      <c r="G26" s="34">
        <f t="shared" si="1"/>
        <v>91.800000000000011</v>
      </c>
      <c r="H26" s="35">
        <f t="shared" si="4"/>
        <v>0.51944444444444449</v>
      </c>
      <c r="I26" s="35">
        <f t="shared" si="4"/>
        <v>0.50972222222222219</v>
      </c>
      <c r="J26" s="35">
        <f t="shared" si="4"/>
        <v>0.50208333333333333</v>
      </c>
      <c r="K26" s="9"/>
      <c r="L26" s="22"/>
      <c r="M26" s="25"/>
      <c r="N26" s="26"/>
      <c r="O26" s="27"/>
      <c r="P26" s="22"/>
      <c r="Q26" s="23"/>
      <c r="R26" s="23"/>
      <c r="S26" s="24"/>
      <c r="T26" s="22"/>
      <c r="U26" s="25"/>
      <c r="V26" s="26"/>
      <c r="W26" s="27"/>
      <c r="X26" s="22"/>
      <c r="Y26" s="23"/>
      <c r="Z26" s="23"/>
      <c r="AA26" s="24"/>
      <c r="AB26" s="22"/>
      <c r="AC26" s="25"/>
      <c r="AD26" s="26"/>
      <c r="AE26" s="27"/>
      <c r="AF26" s="22"/>
    </row>
    <row r="27" spans="1:32" ht="12" customHeight="1">
      <c r="A27" s="28">
        <v>102</v>
      </c>
      <c r="B27" s="78"/>
      <c r="C27" s="88" t="s">
        <v>31</v>
      </c>
      <c r="D27" s="51"/>
      <c r="E27" s="34">
        <f t="shared" si="5"/>
        <v>3.7999999999999972</v>
      </c>
      <c r="F27" s="34">
        <v>78.7</v>
      </c>
      <c r="G27" s="34">
        <f t="shared" si="1"/>
        <v>88.000000000000014</v>
      </c>
      <c r="H27" s="35">
        <f t="shared" si="4"/>
        <v>0.52361111111111114</v>
      </c>
      <c r="I27" s="35">
        <f t="shared" si="4"/>
        <v>0.5131944444444444</v>
      </c>
      <c r="J27" s="35">
        <f t="shared" si="4"/>
        <v>0.50555555555555554</v>
      </c>
      <c r="K27" s="9"/>
      <c r="L27" s="22"/>
      <c r="M27" s="25"/>
      <c r="N27" s="26"/>
      <c r="O27" s="27"/>
      <c r="P27" s="22"/>
      <c r="Q27" s="23"/>
      <c r="R27" s="23"/>
      <c r="S27" s="24"/>
      <c r="T27" s="22"/>
      <c r="U27" s="25"/>
      <c r="V27" s="26"/>
      <c r="W27" s="27"/>
      <c r="X27" s="22"/>
      <c r="Y27" s="23"/>
      <c r="Z27" s="23"/>
      <c r="AA27" s="24"/>
      <c r="AB27" s="22"/>
      <c r="AC27" s="25"/>
      <c r="AD27" s="26"/>
      <c r="AE27" s="27"/>
      <c r="AF27" s="22"/>
    </row>
    <row r="28" spans="1:32" ht="12" customHeight="1">
      <c r="A28" s="28">
        <v>127</v>
      </c>
      <c r="B28" s="79" t="s">
        <v>32</v>
      </c>
      <c r="C28" s="80" t="s">
        <v>33</v>
      </c>
      <c r="D28" s="52"/>
      <c r="E28" s="34">
        <f t="shared" si="5"/>
        <v>2.5999999999999943</v>
      </c>
      <c r="F28" s="34">
        <v>81.3</v>
      </c>
      <c r="G28" s="34">
        <f t="shared" si="1"/>
        <v>85.40000000000002</v>
      </c>
      <c r="H28" s="35">
        <f t="shared" si="4"/>
        <v>0.52638888888888891</v>
      </c>
      <c r="I28" s="35">
        <f t="shared" si="4"/>
        <v>0.51597222222222228</v>
      </c>
      <c r="J28" s="35">
        <f t="shared" si="4"/>
        <v>0.50763888888888886</v>
      </c>
      <c r="K28" s="9"/>
      <c r="L28" s="22"/>
      <c r="M28" s="25"/>
      <c r="N28" s="26"/>
      <c r="O28" s="27"/>
      <c r="P28" s="22"/>
      <c r="Q28" s="23"/>
      <c r="R28" s="23"/>
      <c r="S28" s="24"/>
      <c r="T28" s="22"/>
      <c r="U28" s="25"/>
      <c r="V28" s="26"/>
      <c r="W28" s="27"/>
      <c r="X28" s="22"/>
      <c r="Y28" s="23"/>
      <c r="Z28" s="23"/>
      <c r="AA28" s="24"/>
      <c r="AB28" s="22"/>
      <c r="AC28" s="25"/>
      <c r="AD28" s="26"/>
      <c r="AE28" s="27"/>
      <c r="AF28" s="22"/>
    </row>
    <row r="29" spans="1:32" ht="12" customHeight="1">
      <c r="A29" s="28">
        <v>135</v>
      </c>
      <c r="B29" s="81" t="s">
        <v>34</v>
      </c>
      <c r="C29" s="82" t="s">
        <v>35</v>
      </c>
      <c r="D29" s="50"/>
      <c r="E29" s="34">
        <f t="shared" si="5"/>
        <v>2.2000000000000028</v>
      </c>
      <c r="F29" s="34">
        <v>83.5</v>
      </c>
      <c r="G29" s="34">
        <f t="shared" si="1"/>
        <v>83.200000000000017</v>
      </c>
      <c r="H29" s="35">
        <f t="shared" si="4"/>
        <v>0.52847222222222223</v>
      </c>
      <c r="I29" s="35">
        <f t="shared" si="4"/>
        <v>0.5180555555555556</v>
      </c>
      <c r="J29" s="35">
        <f t="shared" si="4"/>
        <v>0.50972222222222219</v>
      </c>
      <c r="K29" s="9"/>
      <c r="L29" s="22"/>
      <c r="M29" s="25"/>
      <c r="N29" s="26"/>
      <c r="O29" s="27"/>
      <c r="P29" s="22"/>
      <c r="Q29" s="23"/>
      <c r="R29" s="23"/>
      <c r="S29" s="24"/>
      <c r="T29" s="22"/>
      <c r="U29" s="25"/>
      <c r="V29" s="26"/>
      <c r="W29" s="27"/>
      <c r="X29" s="22"/>
      <c r="Y29" s="23"/>
      <c r="Z29" s="23"/>
      <c r="AA29" s="24"/>
      <c r="AB29" s="22"/>
      <c r="AC29" s="25"/>
      <c r="AD29" s="26"/>
      <c r="AE29" s="27"/>
      <c r="AF29" s="22"/>
    </row>
    <row r="30" spans="1:32" ht="12" customHeight="1">
      <c r="A30" s="28">
        <v>165</v>
      </c>
      <c r="B30" s="81" t="s">
        <v>36</v>
      </c>
      <c r="C30" s="82" t="s">
        <v>37</v>
      </c>
      <c r="D30" s="50"/>
      <c r="E30" s="34">
        <f t="shared" si="5"/>
        <v>3</v>
      </c>
      <c r="F30" s="34">
        <v>86.5</v>
      </c>
      <c r="G30" s="34">
        <f t="shared" si="1"/>
        <v>80.200000000000017</v>
      </c>
      <c r="H30" s="35">
        <f t="shared" si="4"/>
        <v>0.53194444444444444</v>
      </c>
      <c r="I30" s="35">
        <f t="shared" si="4"/>
        <v>0.52083333333333337</v>
      </c>
      <c r="J30" s="35">
        <f t="shared" si="4"/>
        <v>0.51249999999999996</v>
      </c>
      <c r="K30" s="9"/>
      <c r="L30" s="22"/>
      <c r="M30" s="25"/>
      <c r="N30" s="26"/>
      <c r="O30" s="27"/>
      <c r="P30" s="22"/>
      <c r="Q30" s="23"/>
      <c r="R30" s="23"/>
      <c r="S30" s="24"/>
      <c r="T30" s="22"/>
      <c r="U30" s="25"/>
      <c r="V30" s="26"/>
      <c r="W30" s="27"/>
      <c r="X30" s="22"/>
      <c r="Y30" s="23"/>
      <c r="Z30" s="23"/>
      <c r="AA30" s="24"/>
      <c r="AB30" s="22"/>
      <c r="AC30" s="25"/>
      <c r="AD30" s="26"/>
      <c r="AE30" s="27"/>
      <c r="AF30" s="22"/>
    </row>
    <row r="31" spans="1:32" ht="12" customHeight="1">
      <c r="A31" s="28">
        <v>199</v>
      </c>
      <c r="B31" s="81" t="s">
        <v>38</v>
      </c>
      <c r="C31" s="82" t="s">
        <v>37</v>
      </c>
      <c r="D31" s="50"/>
      <c r="E31" s="34">
        <f t="shared" si="5"/>
        <v>3.4000000000000057</v>
      </c>
      <c r="F31" s="34">
        <v>89.9</v>
      </c>
      <c r="G31" s="34">
        <f t="shared" si="1"/>
        <v>76.800000000000011</v>
      </c>
      <c r="H31" s="35">
        <f t="shared" si="4"/>
        <v>0.53541666666666665</v>
      </c>
      <c r="I31" s="35">
        <f t="shared" si="4"/>
        <v>0.52430555555555558</v>
      </c>
      <c r="J31" s="35">
        <f t="shared" si="4"/>
        <v>0.51527777777777772</v>
      </c>
      <c r="K31" s="9"/>
      <c r="L31" s="22"/>
      <c r="M31" s="25"/>
      <c r="N31" s="26"/>
      <c r="O31" s="27"/>
      <c r="P31" s="22"/>
      <c r="Q31" s="23"/>
      <c r="R31" s="23"/>
      <c r="S31" s="24"/>
      <c r="T31" s="22"/>
      <c r="U31" s="25"/>
      <c r="V31" s="26"/>
      <c r="W31" s="27"/>
      <c r="X31" s="22"/>
      <c r="Y31" s="23"/>
      <c r="Z31" s="23"/>
      <c r="AA31" s="24"/>
      <c r="AB31" s="22"/>
      <c r="AC31" s="25"/>
      <c r="AD31" s="26"/>
      <c r="AE31" s="27"/>
      <c r="AF31" s="22"/>
    </row>
    <row r="32" spans="1:32" ht="12" customHeight="1">
      <c r="A32" s="28">
        <v>235</v>
      </c>
      <c r="B32" s="83" t="s">
        <v>39</v>
      </c>
      <c r="C32" s="84"/>
      <c r="D32" s="53"/>
      <c r="E32" s="34">
        <f t="shared" si="5"/>
        <v>4</v>
      </c>
      <c r="F32" s="34">
        <v>93.9</v>
      </c>
      <c r="G32" s="34">
        <f t="shared" si="1"/>
        <v>72.800000000000011</v>
      </c>
      <c r="H32" s="35">
        <f t="shared" si="4"/>
        <v>0.54027777777777775</v>
      </c>
      <c r="I32" s="35">
        <f t="shared" si="4"/>
        <v>0.52847222222222223</v>
      </c>
      <c r="J32" s="35">
        <f t="shared" si="4"/>
        <v>0.51875000000000004</v>
      </c>
      <c r="K32" s="9"/>
      <c r="L32" s="22"/>
      <c r="M32" s="25"/>
      <c r="N32" s="26"/>
      <c r="O32" s="27"/>
      <c r="P32" s="22"/>
      <c r="Q32" s="23"/>
      <c r="R32" s="23"/>
      <c r="S32" s="24"/>
      <c r="T32" s="22"/>
      <c r="U32" s="25"/>
      <c r="V32" s="26"/>
      <c r="W32" s="27"/>
      <c r="X32" s="22"/>
      <c r="Y32" s="23"/>
      <c r="Z32" s="23"/>
      <c r="AA32" s="24"/>
      <c r="AB32" s="22"/>
      <c r="AC32" s="25"/>
      <c r="AD32" s="26"/>
      <c r="AE32" s="27"/>
      <c r="AF32" s="22"/>
    </row>
    <row r="33" spans="1:32" ht="12" customHeight="1">
      <c r="A33" s="28">
        <v>278</v>
      </c>
      <c r="B33" s="85" t="s">
        <v>40</v>
      </c>
      <c r="C33" s="86" t="s">
        <v>41</v>
      </c>
      <c r="D33" s="43"/>
      <c r="E33" s="34">
        <f t="shared" si="5"/>
        <v>3.3999999999999915</v>
      </c>
      <c r="F33" s="34">
        <v>97.3</v>
      </c>
      <c r="G33" s="34">
        <f t="shared" si="1"/>
        <v>69.40000000000002</v>
      </c>
      <c r="H33" s="35">
        <f t="shared" si="4"/>
        <v>0.54374999999999996</v>
      </c>
      <c r="I33" s="35">
        <f t="shared" si="4"/>
        <v>0.53125</v>
      </c>
      <c r="J33" s="35">
        <f t="shared" si="4"/>
        <v>0.52152777777777781</v>
      </c>
      <c r="K33" s="9"/>
      <c r="L33" s="22"/>
      <c r="M33" s="25"/>
      <c r="N33" s="26"/>
      <c r="O33" s="27"/>
      <c r="P33" s="22"/>
      <c r="Q33" s="23"/>
      <c r="R33" s="23"/>
      <c r="S33" s="24"/>
      <c r="T33" s="22"/>
      <c r="U33" s="25"/>
      <c r="V33" s="26"/>
      <c r="W33" s="27"/>
      <c r="X33" s="22"/>
      <c r="Y33" s="23"/>
      <c r="Z33" s="23"/>
      <c r="AA33" s="24"/>
      <c r="AB33" s="22"/>
      <c r="AC33" s="25"/>
      <c r="AD33" s="26"/>
      <c r="AE33" s="27"/>
      <c r="AF33" s="22"/>
    </row>
    <row r="34" spans="1:32" ht="12" customHeight="1">
      <c r="A34" s="28">
        <v>294</v>
      </c>
      <c r="B34" s="41" t="s">
        <v>40</v>
      </c>
      <c r="C34" s="42" t="s">
        <v>42</v>
      </c>
      <c r="D34" s="43"/>
      <c r="E34" s="34">
        <f t="shared" si="5"/>
        <v>1.5</v>
      </c>
      <c r="F34" s="34">
        <v>98.8</v>
      </c>
      <c r="G34" s="34">
        <v>69.8</v>
      </c>
      <c r="H34" s="35">
        <f t="shared" si="4"/>
        <v>0.54583333333333339</v>
      </c>
      <c r="I34" s="35">
        <f t="shared" si="4"/>
        <v>0.53263888888888888</v>
      </c>
      <c r="J34" s="35">
        <f t="shared" si="4"/>
        <v>0.5229166666666667</v>
      </c>
      <c r="K34" s="9"/>
      <c r="L34" s="22"/>
      <c r="M34" s="25"/>
      <c r="N34" s="26"/>
      <c r="O34" s="27"/>
      <c r="P34" s="22"/>
      <c r="Q34" s="23"/>
      <c r="R34" s="23"/>
      <c r="S34" s="24"/>
      <c r="T34" s="22"/>
      <c r="U34" s="25"/>
      <c r="V34" s="26"/>
      <c r="W34" s="27"/>
      <c r="X34" s="22"/>
      <c r="Y34" s="23"/>
      <c r="Z34" s="23"/>
      <c r="AA34" s="24"/>
      <c r="AB34" s="22"/>
      <c r="AC34" s="25"/>
      <c r="AD34" s="26"/>
      <c r="AE34" s="27"/>
      <c r="AF34" s="22"/>
    </row>
    <row r="35" spans="1:32" ht="12" customHeight="1">
      <c r="A35" s="28">
        <v>309</v>
      </c>
      <c r="B35" s="41" t="s">
        <v>43</v>
      </c>
      <c r="C35" s="42" t="s">
        <v>44</v>
      </c>
      <c r="D35" s="54"/>
      <c r="E35" s="34">
        <f t="shared" si="5"/>
        <v>5</v>
      </c>
      <c r="F35" s="34">
        <v>103.8</v>
      </c>
      <c r="G35" s="34">
        <f t="shared" si="1"/>
        <v>62.90000000000002</v>
      </c>
      <c r="H35" s="35">
        <f t="shared" si="4"/>
        <v>0.55069444444444449</v>
      </c>
      <c r="I35" s="35">
        <f t="shared" si="4"/>
        <v>0.53749999999999998</v>
      </c>
      <c r="J35" s="35">
        <f t="shared" si="4"/>
        <v>0.52708333333333335</v>
      </c>
      <c r="K35" s="9"/>
      <c r="L35" s="22"/>
      <c r="M35" s="25"/>
      <c r="N35" s="26"/>
      <c r="O35" s="27"/>
      <c r="P35" s="22"/>
      <c r="Q35" s="23"/>
      <c r="R35" s="23"/>
      <c r="S35" s="24"/>
      <c r="T35" s="22"/>
      <c r="U35" s="25"/>
      <c r="V35" s="26"/>
      <c r="W35" s="27"/>
      <c r="X35" s="22"/>
      <c r="Y35" s="23"/>
      <c r="Z35" s="23"/>
      <c r="AA35" s="24"/>
      <c r="AB35" s="22"/>
      <c r="AC35" s="25"/>
      <c r="AD35" s="26"/>
      <c r="AE35" s="27"/>
      <c r="AF35" s="22"/>
    </row>
    <row r="36" spans="1:32" ht="12" customHeight="1">
      <c r="A36" s="28">
        <v>310</v>
      </c>
      <c r="B36" s="41" t="s">
        <v>45</v>
      </c>
      <c r="C36" s="87" t="s">
        <v>46</v>
      </c>
      <c r="D36" s="43"/>
      <c r="E36" s="34">
        <f t="shared" si="5"/>
        <v>1.2999999999999972</v>
      </c>
      <c r="F36" s="34">
        <v>105.1</v>
      </c>
      <c r="G36" s="34">
        <f t="shared" si="1"/>
        <v>61.600000000000023</v>
      </c>
      <c r="H36" s="35">
        <f t="shared" si="4"/>
        <v>0.55208333333333337</v>
      </c>
      <c r="I36" s="35">
        <f t="shared" si="4"/>
        <v>0.53888888888888886</v>
      </c>
      <c r="J36" s="35">
        <f t="shared" si="4"/>
        <v>0.52847222222222223</v>
      </c>
      <c r="K36" s="9"/>
      <c r="L36" s="22"/>
      <c r="M36" s="25"/>
      <c r="N36" s="26"/>
      <c r="O36" s="27"/>
      <c r="P36" s="22"/>
      <c r="Q36" s="23"/>
      <c r="R36" s="23"/>
      <c r="S36" s="24"/>
      <c r="T36" s="22"/>
      <c r="U36" s="25"/>
      <c r="V36" s="26"/>
      <c r="W36" s="27"/>
      <c r="X36" s="22"/>
      <c r="Y36" s="23"/>
      <c r="Z36" s="23"/>
      <c r="AA36" s="24"/>
      <c r="AB36" s="22"/>
      <c r="AC36" s="25"/>
      <c r="AD36" s="26"/>
      <c r="AE36" s="27"/>
      <c r="AF36" s="22"/>
    </row>
    <row r="37" spans="1:32" ht="12" customHeight="1">
      <c r="A37" s="28">
        <v>292</v>
      </c>
      <c r="B37" s="85" t="s">
        <v>47</v>
      </c>
      <c r="C37" s="86" t="s">
        <v>46</v>
      </c>
      <c r="D37" s="43"/>
      <c r="E37" s="34">
        <f t="shared" si="5"/>
        <v>1.1000000000000085</v>
      </c>
      <c r="F37" s="34">
        <v>106.2</v>
      </c>
      <c r="G37" s="34">
        <f t="shared" ref="G37:G39" si="6">G$9-F37</f>
        <v>60.500000000000014</v>
      </c>
      <c r="H37" s="35">
        <f t="shared" si="4"/>
        <v>0.55347222222222225</v>
      </c>
      <c r="I37" s="35">
        <f t="shared" si="4"/>
        <v>0.54027777777777775</v>
      </c>
      <c r="J37" s="35">
        <f t="shared" si="4"/>
        <v>0.52916666666666667</v>
      </c>
      <c r="K37" s="9"/>
      <c r="L37" s="22"/>
      <c r="M37" s="25"/>
      <c r="N37" s="26"/>
      <c r="O37" s="27"/>
      <c r="P37" s="22"/>
      <c r="Q37" s="23"/>
      <c r="R37" s="23"/>
      <c r="S37" s="24"/>
      <c r="T37" s="22"/>
      <c r="U37" s="25"/>
      <c r="V37" s="26"/>
      <c r="W37" s="27"/>
      <c r="X37" s="22"/>
      <c r="Y37" s="23"/>
      <c r="Z37" s="23"/>
      <c r="AA37" s="24"/>
      <c r="AB37" s="22"/>
      <c r="AC37" s="25"/>
      <c r="AD37" s="26"/>
      <c r="AE37" s="27"/>
      <c r="AF37" s="22"/>
    </row>
    <row r="38" spans="1:32" ht="12" customHeight="1">
      <c r="A38" s="28">
        <v>298</v>
      </c>
      <c r="B38" s="41" t="s">
        <v>48</v>
      </c>
      <c r="C38" s="86" t="s">
        <v>46</v>
      </c>
      <c r="D38" s="43"/>
      <c r="E38" s="34">
        <f t="shared" si="5"/>
        <v>3.1999999999999886</v>
      </c>
      <c r="F38" s="34">
        <v>109.39999999999999</v>
      </c>
      <c r="G38" s="34">
        <f t="shared" si="6"/>
        <v>57.300000000000026</v>
      </c>
      <c r="H38" s="35">
        <f t="shared" ref="H38:J48" si="7">H$9+ TIME(0,$F38/H$6*60,0)</f>
        <v>0.55694444444444446</v>
      </c>
      <c r="I38" s="35">
        <f t="shared" si="7"/>
        <v>0.54305555555555551</v>
      </c>
      <c r="J38" s="35">
        <f t="shared" si="7"/>
        <v>0.53194444444444444</v>
      </c>
      <c r="K38" s="9"/>
      <c r="L38" s="22"/>
      <c r="M38" s="25"/>
      <c r="N38" s="26"/>
      <c r="O38" s="27"/>
      <c r="P38" s="22"/>
      <c r="Q38" s="23"/>
      <c r="R38" s="23"/>
      <c r="S38" s="24"/>
      <c r="T38" s="22"/>
      <c r="U38" s="25"/>
      <c r="V38" s="26"/>
      <c r="W38" s="27"/>
      <c r="X38" s="22"/>
      <c r="Y38" s="23"/>
      <c r="Z38" s="23"/>
      <c r="AA38" s="24"/>
      <c r="AB38" s="22"/>
      <c r="AC38" s="25"/>
      <c r="AD38" s="26"/>
      <c r="AE38" s="27"/>
      <c r="AF38" s="22"/>
    </row>
    <row r="39" spans="1:32" ht="12" customHeight="1">
      <c r="A39" s="28">
        <v>244</v>
      </c>
      <c r="B39" s="41" t="s">
        <v>49</v>
      </c>
      <c r="C39" s="86" t="s">
        <v>46</v>
      </c>
      <c r="D39" s="54"/>
      <c r="E39" s="34">
        <f t="shared" si="5"/>
        <v>3.7000000000000028</v>
      </c>
      <c r="F39" s="34">
        <v>113.1</v>
      </c>
      <c r="G39" s="34">
        <f t="shared" si="6"/>
        <v>53.600000000000023</v>
      </c>
      <c r="H39" s="35">
        <f t="shared" si="7"/>
        <v>0.56111111111111112</v>
      </c>
      <c r="I39" s="35">
        <f t="shared" si="7"/>
        <v>0.54652777777777772</v>
      </c>
      <c r="J39" s="35">
        <f t="shared" si="7"/>
        <v>0.53541666666666665</v>
      </c>
      <c r="K39" s="9"/>
      <c r="L39" s="22"/>
      <c r="M39" s="25"/>
      <c r="N39" s="26"/>
      <c r="O39" s="27"/>
      <c r="P39" s="22"/>
      <c r="Q39" s="23"/>
      <c r="R39" s="23"/>
      <c r="S39" s="24"/>
      <c r="T39" s="22"/>
      <c r="U39" s="25"/>
      <c r="V39" s="26"/>
      <c r="W39" s="27"/>
      <c r="X39" s="22"/>
      <c r="Y39" s="23"/>
      <c r="Z39" s="23"/>
      <c r="AA39" s="24"/>
      <c r="AB39" s="22"/>
      <c r="AC39" s="25"/>
      <c r="AD39" s="26"/>
      <c r="AE39" s="27"/>
      <c r="AF39" s="22"/>
    </row>
    <row r="40" spans="1:32" ht="12" customHeight="1">
      <c r="A40" s="28">
        <v>209</v>
      </c>
      <c r="B40" s="41" t="s">
        <v>50</v>
      </c>
      <c r="C40" s="87" t="s">
        <v>46</v>
      </c>
      <c r="D40" s="45"/>
      <c r="E40" s="34">
        <f t="shared" si="5"/>
        <v>2.4000000000000057</v>
      </c>
      <c r="F40" s="34">
        <v>115.5</v>
      </c>
      <c r="G40" s="34">
        <f t="shared" ref="G40:G47" si="8">G$9-F40</f>
        <v>51.200000000000017</v>
      </c>
      <c r="H40" s="35">
        <f t="shared" si="7"/>
        <v>0.56388888888888888</v>
      </c>
      <c r="I40" s="35">
        <f t="shared" si="7"/>
        <v>0.54930555555555549</v>
      </c>
      <c r="J40" s="35">
        <f t="shared" si="7"/>
        <v>0.53749999999999998</v>
      </c>
      <c r="K40" s="9"/>
      <c r="L40" s="22"/>
      <c r="M40" s="25"/>
      <c r="N40" s="26"/>
      <c r="O40" s="27"/>
      <c r="P40" s="22"/>
      <c r="Q40" s="23"/>
      <c r="R40" s="23"/>
      <c r="S40" s="24"/>
      <c r="T40" s="22"/>
      <c r="U40" s="25"/>
      <c r="V40" s="26"/>
      <c r="W40" s="27"/>
      <c r="X40" s="22"/>
      <c r="Y40" s="23"/>
      <c r="Z40" s="23"/>
      <c r="AA40" s="24"/>
      <c r="AB40" s="22"/>
      <c r="AC40" s="25"/>
      <c r="AD40" s="26"/>
      <c r="AE40" s="27"/>
      <c r="AF40" s="22"/>
    </row>
    <row r="41" spans="1:32" ht="12" customHeight="1">
      <c r="A41" s="28">
        <v>165</v>
      </c>
      <c r="B41" s="83" t="s">
        <v>51</v>
      </c>
      <c r="C41" s="89" t="s">
        <v>52</v>
      </c>
      <c r="D41" s="55"/>
      <c r="E41" s="34">
        <f t="shared" si="5"/>
        <v>1.8999999999999915</v>
      </c>
      <c r="F41" s="34">
        <v>117.39999999999999</v>
      </c>
      <c r="G41" s="34">
        <f t="shared" si="8"/>
        <v>49.300000000000026</v>
      </c>
      <c r="H41" s="35">
        <f t="shared" si="7"/>
        <v>0.56597222222222221</v>
      </c>
      <c r="I41" s="35">
        <f t="shared" si="7"/>
        <v>0.55069444444444449</v>
      </c>
      <c r="J41" s="35">
        <f t="shared" si="7"/>
        <v>0.53888888888888886</v>
      </c>
      <c r="K41" s="9"/>
      <c r="L41" s="22"/>
      <c r="M41" s="25"/>
      <c r="N41" s="26"/>
      <c r="O41" s="27"/>
      <c r="P41" s="22"/>
      <c r="Q41" s="23"/>
      <c r="R41" s="23"/>
      <c r="S41" s="24"/>
      <c r="T41" s="22"/>
      <c r="U41" s="25"/>
      <c r="V41" s="26"/>
      <c r="W41" s="27"/>
      <c r="X41" s="22"/>
      <c r="Y41" s="23"/>
      <c r="Z41" s="23"/>
      <c r="AA41" s="24"/>
      <c r="AB41" s="22"/>
      <c r="AC41" s="25"/>
      <c r="AD41" s="26"/>
      <c r="AE41" s="27"/>
      <c r="AF41" s="22"/>
    </row>
    <row r="42" spans="1:32" ht="12" customHeight="1">
      <c r="A42" s="28">
        <v>1293</v>
      </c>
      <c r="B42" s="83" t="s">
        <v>53</v>
      </c>
      <c r="C42" s="84"/>
      <c r="D42" s="91" t="s">
        <v>63</v>
      </c>
      <c r="E42" s="34">
        <f t="shared" si="5"/>
        <v>13.800000000000026</v>
      </c>
      <c r="F42" s="34">
        <v>131.20000000000002</v>
      </c>
      <c r="G42" s="34">
        <f t="shared" si="8"/>
        <v>35.5</v>
      </c>
      <c r="H42" s="35">
        <f t="shared" si="7"/>
        <v>0.58125000000000004</v>
      </c>
      <c r="I42" s="35">
        <f t="shared" si="7"/>
        <v>0.56458333333333333</v>
      </c>
      <c r="J42" s="35">
        <f t="shared" si="7"/>
        <v>0.55138888888888893</v>
      </c>
      <c r="K42" s="9"/>
      <c r="L42" s="22"/>
      <c r="M42" s="25"/>
      <c r="N42" s="26"/>
      <c r="O42" s="27"/>
      <c r="P42" s="22"/>
      <c r="Q42" s="23"/>
      <c r="R42" s="23"/>
      <c r="S42" s="24"/>
      <c r="T42" s="22"/>
      <c r="U42" s="25"/>
      <c r="V42" s="26"/>
      <c r="W42" s="27"/>
      <c r="X42" s="22"/>
      <c r="Y42" s="23"/>
      <c r="Z42" s="23"/>
      <c r="AA42" s="24"/>
      <c r="AB42" s="22"/>
      <c r="AC42" s="25"/>
      <c r="AD42" s="26"/>
      <c r="AE42" s="27"/>
      <c r="AF42" s="22"/>
    </row>
    <row r="43" spans="1:32" ht="12" customHeight="1">
      <c r="A43" s="28">
        <v>430</v>
      </c>
      <c r="B43" s="85"/>
      <c r="C43" s="90" t="s">
        <v>54</v>
      </c>
      <c r="D43" s="43"/>
      <c r="E43" s="34">
        <f t="shared" si="5"/>
        <v>14.199999999999989</v>
      </c>
      <c r="F43" s="34">
        <v>145.4</v>
      </c>
      <c r="G43" s="34">
        <f t="shared" si="8"/>
        <v>21.300000000000011</v>
      </c>
      <c r="H43" s="35">
        <f t="shared" si="7"/>
        <v>0.59652777777777777</v>
      </c>
      <c r="I43" s="35">
        <f t="shared" si="7"/>
        <v>0.57777777777777772</v>
      </c>
      <c r="J43" s="35">
        <f t="shared" si="7"/>
        <v>0.56319444444444444</v>
      </c>
      <c r="K43" s="9"/>
      <c r="L43" s="22"/>
      <c r="M43" s="25"/>
      <c r="N43" s="26"/>
      <c r="O43" s="27"/>
      <c r="P43" s="22"/>
      <c r="Q43" s="23"/>
      <c r="R43" s="23"/>
      <c r="S43" s="24"/>
      <c r="T43" s="22"/>
      <c r="U43" s="25"/>
      <c r="V43" s="26"/>
      <c r="W43" s="27"/>
      <c r="X43" s="22"/>
      <c r="Y43" s="23"/>
      <c r="Z43" s="23"/>
      <c r="AA43" s="24"/>
      <c r="AB43" s="22"/>
      <c r="AC43" s="25"/>
      <c r="AD43" s="26"/>
      <c r="AE43" s="27"/>
      <c r="AF43" s="22"/>
    </row>
    <row r="44" spans="1:32" ht="12" customHeight="1">
      <c r="A44" s="28">
        <v>408</v>
      </c>
      <c r="B44" s="41" t="s">
        <v>55</v>
      </c>
      <c r="C44" s="42" t="s">
        <v>44</v>
      </c>
      <c r="D44" s="43"/>
      <c r="E44" s="34">
        <f t="shared" si="5"/>
        <v>3.5999999999999943</v>
      </c>
      <c r="F44" s="34">
        <v>149</v>
      </c>
      <c r="G44" s="34">
        <f t="shared" si="8"/>
        <v>17.700000000000017</v>
      </c>
      <c r="H44" s="35">
        <f t="shared" si="7"/>
        <v>0.60069444444444442</v>
      </c>
      <c r="I44" s="35">
        <f t="shared" si="7"/>
        <v>0.58125000000000004</v>
      </c>
      <c r="J44" s="35">
        <f t="shared" si="7"/>
        <v>0.56666666666666665</v>
      </c>
      <c r="K44" s="9"/>
      <c r="L44" s="22"/>
      <c r="M44" s="25"/>
      <c r="N44" s="26"/>
      <c r="O44" s="27"/>
      <c r="P44" s="22"/>
      <c r="Q44" s="23"/>
      <c r="R44" s="23"/>
      <c r="S44" s="24"/>
      <c r="T44" s="22"/>
      <c r="U44" s="25"/>
      <c r="V44" s="26"/>
      <c r="W44" s="27"/>
      <c r="X44" s="22"/>
      <c r="Y44" s="23"/>
      <c r="Z44" s="23"/>
      <c r="AA44" s="24"/>
      <c r="AB44" s="22"/>
      <c r="AC44" s="25"/>
      <c r="AD44" s="26"/>
      <c r="AE44" s="27"/>
      <c r="AF44" s="22"/>
    </row>
    <row r="45" spans="1:32" ht="12" customHeight="1">
      <c r="A45" s="28">
        <v>436</v>
      </c>
      <c r="B45" s="41" t="s">
        <v>56</v>
      </c>
      <c r="C45" s="87" t="s">
        <v>44</v>
      </c>
      <c r="D45" s="54"/>
      <c r="E45" s="34">
        <f t="shared" si="5"/>
        <v>3.5</v>
      </c>
      <c r="F45" s="34">
        <v>152.5</v>
      </c>
      <c r="G45" s="34">
        <f t="shared" si="8"/>
        <v>14.200000000000017</v>
      </c>
      <c r="H45" s="35">
        <f t="shared" si="7"/>
        <v>0.60416666666666663</v>
      </c>
      <c r="I45" s="35">
        <f t="shared" si="7"/>
        <v>0.58472222222222225</v>
      </c>
      <c r="J45" s="35">
        <f t="shared" si="7"/>
        <v>0.56944444444444442</v>
      </c>
      <c r="K45" s="9"/>
      <c r="L45" s="22"/>
      <c r="M45" s="25"/>
      <c r="N45" s="26"/>
      <c r="O45" s="27"/>
      <c r="P45" s="22"/>
      <c r="Q45" s="23"/>
      <c r="R45" s="23"/>
      <c r="S45" s="24"/>
      <c r="T45" s="22"/>
      <c r="U45" s="25"/>
      <c r="V45" s="26"/>
      <c r="W45" s="27"/>
      <c r="X45" s="22"/>
      <c r="Y45" s="23"/>
      <c r="Z45" s="23"/>
      <c r="AA45" s="24"/>
      <c r="AB45" s="22"/>
      <c r="AC45" s="25"/>
      <c r="AD45" s="26"/>
      <c r="AE45" s="27"/>
      <c r="AF45" s="22"/>
    </row>
    <row r="46" spans="1:32" ht="12" customHeight="1">
      <c r="A46" s="28">
        <v>507</v>
      </c>
      <c r="B46" s="41" t="s">
        <v>62</v>
      </c>
      <c r="C46" s="42" t="s">
        <v>44</v>
      </c>
      <c r="D46" s="43"/>
      <c r="E46" s="34">
        <f t="shared" si="5"/>
        <v>7.4000000000000057</v>
      </c>
      <c r="F46" s="34">
        <v>159.9</v>
      </c>
      <c r="G46" s="34">
        <f t="shared" si="8"/>
        <v>6.8000000000000114</v>
      </c>
      <c r="H46" s="35">
        <f t="shared" si="7"/>
        <v>0.61250000000000004</v>
      </c>
      <c r="I46" s="35">
        <f t="shared" si="7"/>
        <v>0.59236111111111112</v>
      </c>
      <c r="J46" s="35">
        <f t="shared" si="7"/>
        <v>0.57569444444444451</v>
      </c>
      <c r="K46" s="9"/>
      <c r="L46" s="22"/>
      <c r="M46" s="25"/>
      <c r="N46" s="26"/>
      <c r="O46" s="27"/>
      <c r="P46" s="22"/>
      <c r="Q46" s="23"/>
      <c r="R46" s="23"/>
      <c r="S46" s="24"/>
      <c r="T46" s="22"/>
      <c r="U46" s="25"/>
      <c r="V46" s="26"/>
      <c r="W46" s="27"/>
      <c r="X46" s="22"/>
      <c r="Y46" s="23"/>
      <c r="Z46" s="23"/>
      <c r="AA46" s="24"/>
      <c r="AB46" s="22"/>
      <c r="AC46" s="25"/>
      <c r="AD46" s="26"/>
      <c r="AE46" s="27"/>
      <c r="AF46" s="22"/>
    </row>
    <row r="47" spans="1:32" ht="12" customHeight="1">
      <c r="A47" s="28">
        <v>552</v>
      </c>
      <c r="B47" s="83" t="s">
        <v>57</v>
      </c>
      <c r="C47" s="87" t="s">
        <v>58</v>
      </c>
      <c r="D47" s="55"/>
      <c r="E47" s="34">
        <f t="shared" si="5"/>
        <v>3.0999999999999943</v>
      </c>
      <c r="F47" s="34">
        <v>163</v>
      </c>
      <c r="G47" s="34">
        <f t="shared" si="8"/>
        <v>3.7000000000000171</v>
      </c>
      <c r="H47" s="35">
        <f t="shared" si="7"/>
        <v>0.61597222222222225</v>
      </c>
      <c r="I47" s="35">
        <f t="shared" si="7"/>
        <v>0.59513888888888888</v>
      </c>
      <c r="J47" s="35">
        <f t="shared" si="7"/>
        <v>0.57847222222222228</v>
      </c>
      <c r="K47" s="9"/>
      <c r="L47" s="22"/>
      <c r="M47" s="25"/>
      <c r="N47" s="26"/>
      <c r="O47" s="27"/>
      <c r="P47" s="22"/>
      <c r="Q47" s="23"/>
      <c r="R47" s="23"/>
      <c r="S47" s="24"/>
      <c r="T47" s="22"/>
      <c r="U47" s="25"/>
      <c r="V47" s="26"/>
      <c r="W47" s="27"/>
      <c r="X47" s="22"/>
      <c r="Y47" s="23"/>
      <c r="Z47" s="23"/>
      <c r="AA47" s="24"/>
      <c r="AB47" s="22"/>
      <c r="AC47" s="25"/>
      <c r="AD47" s="26"/>
      <c r="AE47" s="27"/>
      <c r="AF47" s="22"/>
    </row>
    <row r="48" spans="1:32" ht="12" customHeight="1">
      <c r="A48" s="28">
        <v>614</v>
      </c>
      <c r="B48" s="83" t="s">
        <v>59</v>
      </c>
      <c r="C48" s="87" t="s">
        <v>60</v>
      </c>
      <c r="D48" s="56" t="s">
        <v>8</v>
      </c>
      <c r="E48" s="34">
        <f t="shared" si="5"/>
        <v>3.7000000000000171</v>
      </c>
      <c r="F48" s="34">
        <v>166.70000000000002</v>
      </c>
      <c r="G48" s="34">
        <f>G$9-F48</f>
        <v>0</v>
      </c>
      <c r="H48" s="35">
        <f t="shared" si="7"/>
        <v>0.62013888888888891</v>
      </c>
      <c r="I48" s="35">
        <f t="shared" si="7"/>
        <v>0.59861111111111109</v>
      </c>
      <c r="J48" s="35">
        <f t="shared" si="7"/>
        <v>0.58194444444444449</v>
      </c>
      <c r="K48" s="9"/>
      <c r="L48" s="22"/>
      <c r="M48" s="25"/>
      <c r="N48" s="26"/>
      <c r="O48" s="27"/>
      <c r="P48" s="22"/>
      <c r="Q48" s="23"/>
      <c r="R48" s="23"/>
      <c r="S48" s="24"/>
      <c r="T48" s="22"/>
      <c r="U48" s="25"/>
      <c r="V48" s="26"/>
      <c r="W48" s="27"/>
      <c r="X48" s="22"/>
      <c r="Y48" s="23"/>
      <c r="Z48" s="23"/>
      <c r="AA48" s="24"/>
      <c r="AB48" s="22"/>
      <c r="AC48" s="25"/>
      <c r="AD48" s="26"/>
      <c r="AE48" s="27"/>
      <c r="AF48" s="22"/>
    </row>
    <row r="49" spans="1:32">
      <c r="A49" s="7"/>
      <c r="B49" s="3"/>
      <c r="C49" s="3"/>
      <c r="D49" s="3"/>
      <c r="E49" s="13"/>
      <c r="F49" s="13"/>
      <c r="G49" s="7"/>
      <c r="H49" s="14"/>
      <c r="I49" s="15"/>
      <c r="J49" s="16"/>
      <c r="K49" s="9"/>
      <c r="L49" s="22"/>
      <c r="M49" s="25"/>
      <c r="N49" s="26"/>
      <c r="O49" s="27"/>
      <c r="P49" s="22"/>
      <c r="Q49" s="23"/>
      <c r="R49" s="23"/>
      <c r="S49" s="24"/>
      <c r="T49" s="22"/>
      <c r="U49" s="25"/>
      <c r="V49" s="26"/>
      <c r="W49" s="27"/>
      <c r="X49" s="22"/>
      <c r="Y49" s="23"/>
      <c r="Z49" s="23"/>
      <c r="AA49" s="24"/>
      <c r="AB49" s="22"/>
      <c r="AC49" s="25"/>
      <c r="AD49" s="26"/>
      <c r="AE49" s="27"/>
      <c r="AF49" s="22"/>
    </row>
    <row r="50" spans="1:32">
      <c r="A50" s="7"/>
      <c r="B50" s="3"/>
      <c r="C50" s="3"/>
      <c r="D50" s="3"/>
      <c r="E50" s="13"/>
      <c r="F50" s="13"/>
      <c r="G50" s="13"/>
      <c r="H50" s="8"/>
      <c r="I50" s="8"/>
      <c r="J50" s="8"/>
      <c r="K50" s="9"/>
      <c r="L50" s="22"/>
      <c r="M50" s="25"/>
      <c r="N50" s="26"/>
      <c r="O50" s="27"/>
      <c r="P50" s="22"/>
      <c r="Q50" s="23"/>
      <c r="R50" s="23"/>
      <c r="S50" s="24"/>
      <c r="T50" s="22"/>
      <c r="U50" s="25"/>
      <c r="V50" s="26"/>
      <c r="W50" s="27"/>
      <c r="X50" s="22"/>
      <c r="Y50" s="23"/>
      <c r="Z50" s="23"/>
      <c r="AA50" s="24"/>
      <c r="AB50" s="22"/>
      <c r="AC50" s="25"/>
      <c r="AD50" s="26"/>
      <c r="AE50" s="27"/>
      <c r="AF50" s="22"/>
    </row>
    <row r="51" spans="1:32">
      <c r="A51" s="7"/>
      <c r="B51" s="3"/>
      <c r="C51" s="3"/>
      <c r="D51" s="3"/>
      <c r="E51" s="13"/>
      <c r="F51" s="13"/>
      <c r="G51" s="13"/>
      <c r="H51" s="8"/>
      <c r="I51" s="8"/>
      <c r="J51" s="8"/>
      <c r="K51" s="9"/>
      <c r="L51" s="22"/>
      <c r="M51" s="25"/>
      <c r="N51" s="26"/>
      <c r="O51" s="27"/>
      <c r="P51" s="22"/>
      <c r="Q51" s="23"/>
      <c r="R51" s="23"/>
      <c r="S51" s="24"/>
      <c r="T51" s="22"/>
      <c r="U51" s="25"/>
      <c r="V51" s="26"/>
      <c r="W51" s="27"/>
      <c r="X51" s="22"/>
      <c r="Y51" s="23"/>
      <c r="Z51" s="23"/>
      <c r="AA51" s="24"/>
      <c r="AB51" s="22"/>
      <c r="AC51" s="25"/>
      <c r="AD51" s="26"/>
      <c r="AE51" s="27"/>
      <c r="AF51" s="22"/>
    </row>
    <row r="52" spans="1:32">
      <c r="E52" s="13"/>
      <c r="F52" s="13"/>
      <c r="G52" s="13"/>
      <c r="H52" s="8"/>
      <c r="I52" s="8"/>
      <c r="J52" s="8"/>
      <c r="K52" s="9"/>
      <c r="L52" s="22"/>
      <c r="M52" s="25"/>
      <c r="N52" s="26"/>
      <c r="O52" s="27"/>
      <c r="P52" s="22"/>
      <c r="Q52" s="23"/>
      <c r="R52" s="23"/>
      <c r="S52" s="24"/>
      <c r="T52" s="22"/>
      <c r="U52" s="25"/>
      <c r="V52" s="26"/>
      <c r="W52" s="27"/>
      <c r="X52" s="22"/>
      <c r="Y52" s="23"/>
      <c r="Z52" s="23"/>
      <c r="AA52" s="24"/>
      <c r="AB52" s="22"/>
      <c r="AC52" s="25"/>
      <c r="AD52" s="26"/>
      <c r="AE52" s="27"/>
      <c r="AF52" s="22"/>
    </row>
    <row r="53" spans="1:32">
      <c r="E53" s="13"/>
      <c r="F53" s="13"/>
      <c r="G53" s="13"/>
      <c r="H53" s="8"/>
      <c r="I53" s="8"/>
      <c r="J53" s="8"/>
      <c r="K53" s="9"/>
      <c r="L53" s="22"/>
      <c r="M53" s="25"/>
      <c r="N53" s="26"/>
      <c r="O53" s="27"/>
      <c r="P53" s="22"/>
      <c r="Q53" s="23"/>
      <c r="R53" s="23"/>
      <c r="S53" s="24"/>
      <c r="T53" s="22"/>
      <c r="U53" s="25"/>
      <c r="V53" s="26"/>
      <c r="W53" s="27"/>
      <c r="X53" s="22"/>
      <c r="Y53" s="23"/>
      <c r="Z53" s="23"/>
      <c r="AA53" s="24"/>
      <c r="AB53" s="22"/>
      <c r="AC53" s="25"/>
      <c r="AD53" s="26"/>
      <c r="AE53" s="27"/>
      <c r="AF53" s="22"/>
    </row>
    <row r="54" spans="1:32">
      <c r="E54" s="13"/>
      <c r="F54" s="13"/>
      <c r="G54" s="13"/>
      <c r="H54" s="8"/>
      <c r="I54" s="8"/>
      <c r="J54" s="8"/>
      <c r="K54" s="9"/>
      <c r="L54" s="22"/>
      <c r="M54" s="25"/>
      <c r="N54" s="26"/>
      <c r="O54" s="27"/>
      <c r="P54" s="22"/>
      <c r="Q54" s="23"/>
      <c r="R54" s="23"/>
      <c r="S54" s="24"/>
      <c r="T54" s="22"/>
      <c r="U54" s="25"/>
      <c r="V54" s="26"/>
      <c r="W54" s="27"/>
      <c r="X54" s="22"/>
      <c r="Y54" s="23"/>
      <c r="Z54" s="23"/>
      <c r="AA54" s="24"/>
      <c r="AB54" s="22"/>
      <c r="AC54" s="25"/>
      <c r="AD54" s="26"/>
      <c r="AE54" s="27"/>
      <c r="AF54" s="22"/>
    </row>
    <row r="55" spans="1:32">
      <c r="E55" s="13"/>
      <c r="F55" s="13"/>
      <c r="G55" s="13"/>
      <c r="H55" s="8"/>
      <c r="I55" s="8"/>
      <c r="J55" s="8"/>
      <c r="K55" s="9"/>
      <c r="L55" s="22"/>
      <c r="M55" s="25"/>
      <c r="N55" s="26"/>
      <c r="O55" s="27"/>
      <c r="P55" s="22"/>
      <c r="Q55" s="23"/>
      <c r="R55" s="23"/>
      <c r="S55" s="24"/>
      <c r="T55" s="22"/>
      <c r="U55" s="25"/>
      <c r="V55" s="26"/>
      <c r="W55" s="27"/>
      <c r="X55" s="22"/>
      <c r="Y55" s="23"/>
      <c r="Z55" s="23"/>
      <c r="AA55" s="24"/>
      <c r="AB55" s="22"/>
      <c r="AC55" s="25"/>
      <c r="AD55" s="26"/>
      <c r="AE55" s="27"/>
      <c r="AF55" s="22"/>
    </row>
    <row r="56" spans="1:32">
      <c r="E56" s="13"/>
      <c r="F56" s="13"/>
      <c r="G56" s="13"/>
      <c r="H56" s="8"/>
      <c r="I56" s="8"/>
      <c r="J56" s="8"/>
      <c r="K56" s="9"/>
      <c r="L56" s="22"/>
      <c r="M56" s="25"/>
      <c r="N56" s="26"/>
      <c r="O56" s="27"/>
      <c r="P56" s="22"/>
      <c r="Q56" s="23"/>
      <c r="R56" s="23"/>
      <c r="S56" s="24"/>
      <c r="T56" s="22"/>
      <c r="U56" s="25"/>
      <c r="V56" s="26"/>
      <c r="W56" s="27"/>
      <c r="X56" s="22"/>
      <c r="Y56" s="23"/>
      <c r="Z56" s="23"/>
      <c r="AA56" s="24"/>
      <c r="AB56" s="22"/>
      <c r="AC56" s="25"/>
      <c r="AD56" s="26"/>
      <c r="AE56" s="27"/>
      <c r="AF56" s="22"/>
    </row>
    <row r="57" spans="1:32">
      <c r="E57" s="13"/>
      <c r="F57" s="13"/>
      <c r="G57" s="13"/>
      <c r="H57" s="8"/>
      <c r="I57" s="8"/>
      <c r="J57" s="8"/>
      <c r="K57" s="9"/>
      <c r="L57" s="22"/>
      <c r="M57" s="25"/>
      <c r="N57" s="26"/>
      <c r="O57" s="27"/>
      <c r="P57" s="22"/>
      <c r="Q57" s="23"/>
      <c r="R57" s="23"/>
      <c r="S57" s="24"/>
      <c r="T57" s="22"/>
      <c r="U57" s="25"/>
      <c r="V57" s="26"/>
      <c r="W57" s="27"/>
      <c r="X57" s="22"/>
      <c r="Y57" s="23"/>
      <c r="Z57" s="23"/>
      <c r="AA57" s="24"/>
      <c r="AB57" s="22"/>
      <c r="AC57" s="25"/>
      <c r="AD57" s="26"/>
      <c r="AE57" s="27"/>
      <c r="AF57" s="22"/>
    </row>
    <row r="58" spans="1:32">
      <c r="E58" s="13"/>
      <c r="F58" s="13"/>
      <c r="G58" s="13"/>
      <c r="H58" s="8"/>
      <c r="I58" s="8"/>
      <c r="J58" s="8"/>
      <c r="K58" s="9"/>
      <c r="L58" s="22"/>
      <c r="M58" s="25"/>
      <c r="N58" s="26"/>
      <c r="O58" s="27"/>
      <c r="P58" s="22"/>
      <c r="Q58" s="23"/>
      <c r="R58" s="23"/>
      <c r="S58" s="24"/>
      <c r="T58" s="22"/>
      <c r="U58" s="25"/>
      <c r="V58" s="26"/>
      <c r="W58" s="27"/>
      <c r="X58" s="22"/>
      <c r="Y58" s="23"/>
      <c r="Z58" s="23"/>
      <c r="AA58" s="24"/>
      <c r="AB58" s="22"/>
      <c r="AC58" s="25"/>
      <c r="AD58" s="26"/>
      <c r="AE58" s="27"/>
      <c r="AF58" s="22"/>
    </row>
    <row r="59" spans="1:32">
      <c r="E59" s="13"/>
      <c r="F59" s="13"/>
      <c r="G59" s="13"/>
      <c r="H59" s="8"/>
      <c r="I59" s="8"/>
      <c r="J59" s="8"/>
      <c r="K59" s="9"/>
      <c r="L59" s="22"/>
      <c r="M59" s="25"/>
      <c r="N59" s="26"/>
      <c r="O59" s="27"/>
      <c r="P59" s="22"/>
      <c r="Q59" s="23"/>
      <c r="R59" s="23"/>
      <c r="S59" s="24"/>
      <c r="T59" s="22"/>
      <c r="U59" s="25"/>
      <c r="V59" s="26"/>
      <c r="W59" s="27"/>
      <c r="X59" s="22"/>
      <c r="Y59" s="23"/>
      <c r="Z59" s="23"/>
      <c r="AA59" s="24"/>
      <c r="AB59" s="22"/>
      <c r="AC59" s="25"/>
      <c r="AD59" s="26"/>
      <c r="AE59" s="27"/>
      <c r="AF59" s="22"/>
    </row>
    <row r="60" spans="1:32">
      <c r="A60" s="7"/>
      <c r="B60" s="18"/>
      <c r="C60" s="18"/>
      <c r="D60" s="18"/>
      <c r="E60" s="13"/>
      <c r="F60" s="13"/>
      <c r="G60" s="13"/>
      <c r="H60" s="8"/>
      <c r="I60" s="8"/>
      <c r="J60" s="8"/>
      <c r="K60" s="9"/>
      <c r="L60" s="22"/>
      <c r="M60" s="25"/>
      <c r="N60" s="26"/>
      <c r="O60" s="27"/>
      <c r="P60" s="22"/>
      <c r="Q60" s="23"/>
      <c r="R60" s="23"/>
      <c r="S60" s="24"/>
      <c r="T60" s="22"/>
      <c r="U60" s="25"/>
      <c r="V60" s="26"/>
      <c r="W60" s="27"/>
      <c r="X60" s="22"/>
      <c r="Y60" s="23"/>
      <c r="Z60" s="23"/>
      <c r="AA60" s="24"/>
      <c r="AB60" s="22"/>
      <c r="AC60" s="25"/>
      <c r="AD60" s="26"/>
      <c r="AE60" s="27"/>
      <c r="AF60" s="22"/>
    </row>
    <row r="61" spans="1:32">
      <c r="A61" s="7"/>
      <c r="B61" s="18"/>
      <c r="C61" s="18"/>
      <c r="D61" s="18"/>
      <c r="E61" s="13"/>
      <c r="F61" s="13"/>
      <c r="G61" s="13"/>
      <c r="H61" s="8"/>
      <c r="I61" s="8"/>
      <c r="J61" s="8"/>
      <c r="K61" s="9"/>
      <c r="L61" s="22"/>
      <c r="M61" s="25"/>
      <c r="N61" s="26"/>
      <c r="O61" s="27"/>
      <c r="P61" s="22"/>
      <c r="Q61" s="23"/>
      <c r="R61" s="23"/>
      <c r="S61" s="24"/>
      <c r="T61" s="22"/>
      <c r="U61" s="25"/>
      <c r="V61" s="26"/>
      <c r="W61" s="27"/>
      <c r="X61" s="22"/>
      <c r="Y61" s="23"/>
      <c r="Z61" s="23"/>
      <c r="AA61" s="24"/>
      <c r="AB61" s="22"/>
      <c r="AC61" s="25"/>
      <c r="AD61" s="26"/>
      <c r="AE61" s="27"/>
      <c r="AF61" s="22"/>
    </row>
    <row r="62" spans="1:32">
      <c r="A62" s="7"/>
      <c r="B62" s="18"/>
      <c r="C62" s="18"/>
      <c r="D62" s="18"/>
      <c r="E62" s="13"/>
      <c r="F62" s="13"/>
      <c r="G62" s="13"/>
      <c r="H62" s="8"/>
      <c r="I62" s="8"/>
      <c r="J62" s="8"/>
      <c r="K62" s="9"/>
      <c r="L62" s="22"/>
      <c r="M62" s="25"/>
      <c r="N62" s="26"/>
      <c r="O62" s="27"/>
      <c r="P62" s="22"/>
      <c r="Q62" s="23"/>
      <c r="R62" s="23"/>
      <c r="S62" s="24"/>
      <c r="T62" s="22"/>
      <c r="U62" s="25"/>
      <c r="V62" s="26"/>
      <c r="W62" s="27"/>
      <c r="X62" s="22"/>
      <c r="Y62" s="23"/>
      <c r="Z62" s="23"/>
      <c r="AA62" s="24"/>
      <c r="AB62" s="22"/>
      <c r="AC62" s="25"/>
      <c r="AD62" s="26"/>
      <c r="AE62" s="27"/>
      <c r="AF62" s="22"/>
    </row>
    <row r="63" spans="1:32">
      <c r="A63" s="7"/>
      <c r="B63" s="18"/>
      <c r="C63" s="18"/>
      <c r="D63" s="18"/>
      <c r="E63" s="13"/>
      <c r="F63" s="13"/>
      <c r="G63" s="7"/>
      <c r="H63" s="14"/>
      <c r="I63" s="15"/>
      <c r="J63" s="16"/>
    </row>
    <row r="64" spans="1:32">
      <c r="A64" s="7"/>
      <c r="B64" s="18"/>
      <c r="C64" s="18"/>
      <c r="D64" s="18"/>
    </row>
    <row r="65" spans="1:4">
      <c r="A65" s="7"/>
      <c r="B65" s="18"/>
      <c r="C65" s="18"/>
      <c r="D65" s="18"/>
    </row>
    <row r="66" spans="1:4">
      <c r="A66" s="7"/>
      <c r="B66" s="18"/>
      <c r="C66" s="18"/>
      <c r="D66" s="18"/>
    </row>
    <row r="67" spans="1:4">
      <c r="A67" s="7"/>
      <c r="B67" s="18"/>
      <c r="C67" s="18"/>
      <c r="D67" s="18"/>
    </row>
    <row r="68" spans="1:4">
      <c r="A68" s="7"/>
      <c r="B68" s="19"/>
      <c r="C68" s="19"/>
      <c r="D68" s="19"/>
    </row>
    <row r="69" spans="1:4">
      <c r="A69" s="7"/>
      <c r="B69" s="18"/>
      <c r="C69" s="18"/>
      <c r="D69" s="18"/>
    </row>
    <row r="70" spans="1:4">
      <c r="A70" s="7"/>
      <c r="B70" s="3"/>
      <c r="C70" s="3"/>
      <c r="D70" s="3"/>
    </row>
    <row r="71" spans="1:4">
      <c r="A71" s="7"/>
      <c r="B71" s="3"/>
      <c r="C71" s="3"/>
      <c r="D71" s="3"/>
    </row>
    <row r="72" spans="1:4">
      <c r="A72" s="7"/>
      <c r="B72" s="18"/>
      <c r="C72" s="18"/>
      <c r="D72" s="18"/>
    </row>
    <row r="73" spans="1:4">
      <c r="A73" s="7"/>
      <c r="B73" s="3"/>
      <c r="C73" s="3"/>
      <c r="D73" s="3"/>
    </row>
    <row r="74" spans="1:4">
      <c r="A74" s="7"/>
      <c r="B74" s="19"/>
      <c r="C74" s="19"/>
      <c r="D74" s="19"/>
    </row>
    <row r="75" spans="1:4">
      <c r="A75" s="7"/>
      <c r="B75" s="18"/>
      <c r="C75" s="18"/>
      <c r="D75" s="18"/>
    </row>
    <row r="76" spans="1:4">
      <c r="A76" s="7"/>
      <c r="B76" s="19"/>
      <c r="C76" s="19"/>
      <c r="D76" s="19"/>
    </row>
    <row r="77" spans="1:4">
      <c r="A77" s="7"/>
      <c r="B77" s="19"/>
      <c r="C77" s="19"/>
      <c r="D77" s="19"/>
    </row>
    <row r="78" spans="1:4">
      <c r="A78" s="7"/>
      <c r="B78" s="19"/>
      <c r="C78" s="19"/>
      <c r="D78" s="19"/>
    </row>
    <row r="79" spans="1:4">
      <c r="A79" s="7"/>
      <c r="B79" s="19"/>
      <c r="C79" s="19"/>
      <c r="D79" s="19"/>
    </row>
    <row r="80" spans="1:4">
      <c r="A80" s="7"/>
      <c r="B80" s="19"/>
      <c r="C80" s="19"/>
      <c r="D80" s="19"/>
    </row>
    <row r="81" spans="1:4">
      <c r="A81" s="7"/>
      <c r="B81" s="19"/>
      <c r="C81" s="19"/>
      <c r="D81" s="19"/>
    </row>
    <row r="82" spans="1:4">
      <c r="A82" s="7"/>
      <c r="B82" s="19"/>
      <c r="C82" s="19"/>
      <c r="D82" s="19"/>
    </row>
    <row r="83" spans="1:4">
      <c r="A83" s="7"/>
      <c r="B83" s="19"/>
      <c r="C83" s="19"/>
      <c r="D83" s="19"/>
    </row>
    <row r="84" spans="1:4">
      <c r="A84" s="7"/>
      <c r="B84" s="19"/>
      <c r="C84" s="19"/>
      <c r="D84" s="19"/>
    </row>
    <row r="85" spans="1:4">
      <c r="A85" s="7"/>
      <c r="B85" s="3"/>
      <c r="C85" s="3"/>
      <c r="D85" s="3"/>
    </row>
    <row r="86" spans="1:4">
      <c r="A86" s="7"/>
      <c r="B86" s="19"/>
      <c r="C86" s="19"/>
      <c r="D86" s="19"/>
    </row>
    <row r="87" spans="1:4">
      <c r="A87" s="7"/>
      <c r="B87" s="19"/>
      <c r="C87" s="19"/>
      <c r="D87" s="19"/>
    </row>
    <row r="88" spans="1:4">
      <c r="A88" s="7"/>
      <c r="B88" s="19"/>
      <c r="C88" s="19"/>
      <c r="D88" s="19"/>
    </row>
    <row r="89" spans="1:4">
      <c r="A89" s="7"/>
      <c r="B89" s="19"/>
      <c r="C89" s="19"/>
      <c r="D89" s="19"/>
    </row>
  </sheetData>
  <mergeCells count="10">
    <mergeCell ref="E8:G8"/>
    <mergeCell ref="A6:D6"/>
    <mergeCell ref="A5:D5"/>
    <mergeCell ref="L7:O7"/>
    <mergeCell ref="E6:G6"/>
    <mergeCell ref="A1:J1"/>
    <mergeCell ref="E4:J4"/>
    <mergeCell ref="E5:J5"/>
    <mergeCell ref="A2:J2"/>
    <mergeCell ref="A3:J3"/>
  </mergeCells>
  <phoneticPr fontId="2" type="noConversion"/>
  <printOptions horizontalCentered="1"/>
  <pageMargins left="0.19685039370078741" right="0.19685039370078741" top="0.19685039370078741" bottom="0.19685039370078741" header="0.51181102362204722" footer="0.51181102362204722"/>
  <pageSetup paperSize="9" pageOrder="overThenDown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Gastone Beltrame</dc:creator>
  <cp:lastModifiedBy> </cp:lastModifiedBy>
  <cp:lastPrinted>2013-04-11T13:50:52Z</cp:lastPrinted>
  <dcterms:created xsi:type="dcterms:W3CDTF">2002-03-18T14:31:26Z</dcterms:created>
  <dcterms:modified xsi:type="dcterms:W3CDTF">2013-04-22T08:04:57Z</dcterms:modified>
</cp:coreProperties>
</file>